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8FE9" lockStructure="1"/>
  <bookViews>
    <workbookView xWindow="165" yWindow="60" windowWidth="19440" windowHeight="12375" tabRatio="917" activeTab="4"/>
  </bookViews>
  <sheets>
    <sheet name="Instructions" sheetId="41" r:id="rId1"/>
    <sheet name="Cost Guide" sheetId="34" r:id="rId2"/>
    <sheet name="Cost Tables" sheetId="1" r:id="rId3"/>
    <sheet name="Cost Adjustment Form" sheetId="39" r:id="rId4"/>
    <sheet name="Summary Cost" sheetId="3" r:id="rId5"/>
    <sheet name="Sample A" sheetId="32" r:id="rId6"/>
    <sheet name="Sample B" sheetId="33" r:id="rId7"/>
    <sheet name="Engine A" sheetId="40" r:id="rId8"/>
    <sheet name="Engine B" sheetId="5" r:id="rId9"/>
    <sheet name="Transmission A" sheetId="6" r:id="rId10"/>
    <sheet name="Transmission B" sheetId="7" r:id="rId11"/>
    <sheet name="Drive A" sheetId="8" r:id="rId12"/>
    <sheet name="Drive B" sheetId="10" r:id="rId13"/>
    <sheet name="Steering A" sheetId="13" r:id="rId14"/>
    <sheet name="Steering B" sheetId="14" r:id="rId15"/>
    <sheet name="Suspension A" sheetId="15" r:id="rId16"/>
    <sheet name="Suspension B" sheetId="16" r:id="rId17"/>
    <sheet name="Frame A" sheetId="17" r:id="rId18"/>
    <sheet name="Frame B" sheetId="18" r:id="rId19"/>
    <sheet name="Body A" sheetId="19" r:id="rId20"/>
    <sheet name="Body B" sheetId="20" r:id="rId21"/>
    <sheet name="Brakes A" sheetId="21" r:id="rId22"/>
    <sheet name="Brakes B" sheetId="22" r:id="rId23"/>
    <sheet name="Safety A" sheetId="23" r:id="rId24"/>
    <sheet name="Safety B" sheetId="24" r:id="rId25"/>
    <sheet name="Electrical A" sheetId="25" r:id="rId26"/>
    <sheet name="Electrical B" sheetId="26" r:id="rId27"/>
    <sheet name="Fasteners A" sheetId="27" r:id="rId28"/>
    <sheet name="Misc A" sheetId="29" r:id="rId29"/>
    <sheet name="Misc B" sheetId="31" r:id="rId30"/>
    <sheet name="AUB A" sheetId="11" r:id="rId31"/>
    <sheet name="AUB B" sheetId="12" r:id="rId32"/>
    <sheet name="MAR A" sheetId="36" r:id="rId33"/>
    <sheet name="MAR B" sheetId="35" r:id="rId34"/>
    <sheet name="ORE A" sheetId="37" r:id="rId35"/>
    <sheet name="ORE B" sheetId="38" r:id="rId36"/>
  </sheets>
  <definedNames>
    <definedName name="BaseLabor">'Summary Cost'!#REF!</definedName>
    <definedName name="BaseLaborCo">'Summary Cost'!#REF!</definedName>
    <definedName name="BaseLaborCost">'Summary Cost'!$D$1</definedName>
    <definedName name="OLE_LINK2" localSheetId="1">'Cost Guide'!$B$13</definedName>
    <definedName name="_xlnm.Print_Area" localSheetId="30">'AUB A'!$A$1:$M$52</definedName>
    <definedName name="_xlnm.Print_Area" localSheetId="31">'AUB B'!$A:$J</definedName>
    <definedName name="_xlnm.Print_Area" localSheetId="19">'Body A'!$A$1:$M$52</definedName>
    <definedName name="_xlnm.Print_Area" localSheetId="20">'Body B'!$A:$J</definedName>
    <definedName name="_xlnm.Print_Area" localSheetId="21">'Brakes A'!$A$1:$M$52</definedName>
    <definedName name="_xlnm.Print_Area" localSheetId="22">'Brakes B'!$A:$J</definedName>
    <definedName name="_xlnm.Print_Area" localSheetId="3">'Cost Adjustment Form'!$A$2:$J$30</definedName>
    <definedName name="_xlnm.Print_Area" localSheetId="11">'Drive A'!$A$1:$M$52</definedName>
    <definedName name="_xlnm.Print_Area" localSheetId="12">'Drive B'!$A:$J</definedName>
    <definedName name="_xlnm.Print_Area" localSheetId="25">'Electrical A'!$A$1:$M$52</definedName>
    <definedName name="_xlnm.Print_Area" localSheetId="26">'Electrical B'!$A:$J</definedName>
    <definedName name="_xlnm.Print_Area" localSheetId="7">'Engine A'!$A$1:$M$54</definedName>
    <definedName name="_xlnm.Print_Area" localSheetId="8">'Engine B'!$A:$J</definedName>
    <definedName name="_xlnm.Print_Area" localSheetId="27">'Fasteners A'!$A$1:$M$52</definedName>
    <definedName name="_xlnm.Print_Area" localSheetId="17">'Frame A'!$A$1:$M$52</definedName>
    <definedName name="_xlnm.Print_Area" localSheetId="18">'Frame B'!$A:$J</definedName>
    <definedName name="_xlnm.Print_Area" localSheetId="32">'MAR A'!$A$2:$M$52</definedName>
    <definedName name="_xlnm.Print_Area" localSheetId="33">'MAR B'!$A:$J</definedName>
    <definedName name="_xlnm.Print_Area" localSheetId="28">'Misc A'!$A$1:$M$52</definedName>
    <definedName name="_xlnm.Print_Area" localSheetId="29">'Misc B'!$A:$J</definedName>
    <definedName name="_xlnm.Print_Area" localSheetId="34">'ORE A'!$A$1:$M$52</definedName>
    <definedName name="_xlnm.Print_Area" localSheetId="35">'ORE B'!$A:$J</definedName>
    <definedName name="_xlnm.Print_Area" localSheetId="23">'Safety A'!$A$1:$M$52</definedName>
    <definedName name="_xlnm.Print_Area" localSheetId="24">'Safety B'!$A:$J</definedName>
    <definedName name="_xlnm.Print_Area" localSheetId="6">'Sample B'!$A:$J</definedName>
    <definedName name="_xlnm.Print_Area" localSheetId="13">'Steering A'!$A$1:$M$52</definedName>
    <definedName name="_xlnm.Print_Area" localSheetId="14">'Steering B'!$A:$J</definedName>
    <definedName name="_xlnm.Print_Area" localSheetId="4">'Summary Cost'!$A$3:$I$35</definedName>
    <definedName name="_xlnm.Print_Area" localSheetId="15">'Suspension A'!$A$1:$M$52</definedName>
    <definedName name="_xlnm.Print_Area" localSheetId="16">'Suspension B'!$A:$J</definedName>
    <definedName name="_xlnm.Print_Area" localSheetId="9">'Transmission A'!$A$1:$M$52</definedName>
    <definedName name="_xlnm.Print_Area" localSheetId="10">'Transmission B'!$A:$J</definedName>
  </definedNames>
  <calcPr calcId="145621"/>
</workbook>
</file>

<file path=xl/calcChain.xml><?xml version="1.0" encoding="utf-8"?>
<calcChain xmlns="http://schemas.openxmlformats.org/spreadsheetml/2006/main">
  <c r="K24" i="40" l="1"/>
  <c r="K51" i="40"/>
  <c r="L51" i="40" s="1"/>
  <c r="J28" i="27"/>
  <c r="K28" i="27"/>
  <c r="J33" i="17"/>
  <c r="L33" i="17" s="1"/>
  <c r="K33" i="17"/>
  <c r="J24" i="8"/>
  <c r="K24" i="8"/>
  <c r="J26" i="6"/>
  <c r="L26" i="6" s="1"/>
  <c r="K26" i="6"/>
  <c r="J24" i="40"/>
  <c r="L24" i="40" s="1"/>
  <c r="J23" i="40"/>
  <c r="L23" i="40" s="1"/>
  <c r="K23" i="40"/>
  <c r="J25" i="40"/>
  <c r="K25" i="40"/>
  <c r="J26" i="40"/>
  <c r="K26" i="40"/>
  <c r="L26" i="40" s="1"/>
  <c r="J27" i="40"/>
  <c r="K27" i="40"/>
  <c r="J28" i="40"/>
  <c r="K28" i="40"/>
  <c r="J29" i="40"/>
  <c r="K29" i="40"/>
  <c r="J30" i="40"/>
  <c r="L30" i="40" s="1"/>
  <c r="K30" i="40"/>
  <c r="J31" i="40"/>
  <c r="K31" i="40"/>
  <c r="J32" i="40"/>
  <c r="L32" i="40"/>
  <c r="K32" i="40"/>
  <c r="J33" i="40"/>
  <c r="L33" i="40" s="1"/>
  <c r="K33" i="40"/>
  <c r="J34" i="40"/>
  <c r="J52" i="40" s="1"/>
  <c r="D12" i="3" s="1"/>
  <c r="H12" i="3" s="1"/>
  <c r="K34" i="40"/>
  <c r="J35" i="40"/>
  <c r="K35" i="40"/>
  <c r="J36" i="40"/>
  <c r="K36" i="40"/>
  <c r="J37" i="40"/>
  <c r="L37" i="40" s="1"/>
  <c r="K37" i="40"/>
  <c r="J38" i="40"/>
  <c r="K38" i="40"/>
  <c r="J39" i="40"/>
  <c r="K39" i="40"/>
  <c r="J40" i="40"/>
  <c r="K40" i="40"/>
  <c r="J41" i="40"/>
  <c r="K41" i="40"/>
  <c r="J42" i="40"/>
  <c r="K42" i="40"/>
  <c r="J43" i="40"/>
  <c r="K43" i="40"/>
  <c r="J44" i="40"/>
  <c r="K44" i="40"/>
  <c r="J45" i="40"/>
  <c r="K45" i="40"/>
  <c r="J46" i="40"/>
  <c r="K46" i="40"/>
  <c r="L46" i="40" s="1"/>
  <c r="J47" i="40"/>
  <c r="L47" i="40" s="1"/>
  <c r="K47" i="40"/>
  <c r="I14" i="5"/>
  <c r="I15" i="5"/>
  <c r="J24" i="27"/>
  <c r="K24" i="27"/>
  <c r="J26" i="8"/>
  <c r="K26" i="8"/>
  <c r="L26" i="8" s="1"/>
  <c r="J47" i="19"/>
  <c r="K47" i="19"/>
  <c r="J46" i="19"/>
  <c r="K46" i="19"/>
  <c r="J45" i="19"/>
  <c r="L45" i="19" s="1"/>
  <c r="K45" i="19"/>
  <c r="J44" i="19"/>
  <c r="K44" i="19"/>
  <c r="J43" i="19"/>
  <c r="L43" i="19" s="1"/>
  <c r="K43" i="19"/>
  <c r="J42" i="19"/>
  <c r="K42" i="19"/>
  <c r="J41" i="19"/>
  <c r="L41" i="19" s="1"/>
  <c r="K41" i="19"/>
  <c r="J40" i="19"/>
  <c r="K40" i="19"/>
  <c r="J39" i="19"/>
  <c r="L39" i="19" s="1"/>
  <c r="K39" i="19"/>
  <c r="J38" i="19"/>
  <c r="K38" i="19"/>
  <c r="J37" i="19"/>
  <c r="L37" i="19" s="1"/>
  <c r="K37" i="19"/>
  <c r="J36" i="19"/>
  <c r="K36" i="19"/>
  <c r="J35" i="19"/>
  <c r="L35" i="19" s="1"/>
  <c r="K35" i="19"/>
  <c r="J34" i="19"/>
  <c r="K34" i="19"/>
  <c r="J33" i="19"/>
  <c r="K33" i="19"/>
  <c r="J32" i="19"/>
  <c r="K32" i="19"/>
  <c r="J31" i="19"/>
  <c r="L31" i="19" s="1"/>
  <c r="K31" i="19"/>
  <c r="J30" i="19"/>
  <c r="K30" i="19"/>
  <c r="J29" i="19"/>
  <c r="K29" i="19"/>
  <c r="J28" i="19"/>
  <c r="L28" i="19" s="1"/>
  <c r="K28" i="19"/>
  <c r="J27" i="19"/>
  <c r="K27" i="19"/>
  <c r="L27" i="19" s="1"/>
  <c r="J26" i="19"/>
  <c r="K26" i="19"/>
  <c r="L26" i="19" s="1"/>
  <c r="J25" i="19"/>
  <c r="K25" i="19"/>
  <c r="L25" i="19" s="1"/>
  <c r="J24" i="19"/>
  <c r="K24" i="19"/>
  <c r="K50" i="19" s="1"/>
  <c r="E18" i="3" s="1"/>
  <c r="J23" i="19"/>
  <c r="K23" i="19"/>
  <c r="K49" i="19"/>
  <c r="I13" i="20"/>
  <c r="I14" i="20"/>
  <c r="I15" i="20"/>
  <c r="I16" i="20"/>
  <c r="I17" i="20"/>
  <c r="I18" i="20"/>
  <c r="I19" i="20"/>
  <c r="I39" i="20"/>
  <c r="I40" i="20"/>
  <c r="I41" i="20"/>
  <c r="I42" i="20"/>
  <c r="I43" i="20"/>
  <c r="I44" i="20"/>
  <c r="I45" i="20"/>
  <c r="I65" i="20"/>
  <c r="I66" i="20"/>
  <c r="I67" i="20"/>
  <c r="I68" i="20"/>
  <c r="I69" i="20"/>
  <c r="I70" i="20"/>
  <c r="I71" i="20"/>
  <c r="I91" i="20"/>
  <c r="I92" i="20"/>
  <c r="I98" i="20" s="1"/>
  <c r="I102" i="20" s="1"/>
  <c r="I93" i="20"/>
  <c r="I94" i="20"/>
  <c r="I95" i="20"/>
  <c r="I96" i="20"/>
  <c r="I97" i="20"/>
  <c r="I6" i="20"/>
  <c r="I7" i="20"/>
  <c r="I8" i="20"/>
  <c r="I32" i="20"/>
  <c r="I33" i="20"/>
  <c r="I34" i="20"/>
  <c r="I58" i="20"/>
  <c r="I59" i="20"/>
  <c r="I60" i="20"/>
  <c r="I84" i="20"/>
  <c r="I85" i="20"/>
  <c r="I86" i="20"/>
  <c r="G6" i="20"/>
  <c r="G7" i="20"/>
  <c r="G8" i="20"/>
  <c r="G25" i="20"/>
  <c r="G32" i="20"/>
  <c r="G33" i="20"/>
  <c r="G34" i="20"/>
  <c r="G51" i="20"/>
  <c r="G58" i="20"/>
  <c r="G59" i="20"/>
  <c r="G60" i="20"/>
  <c r="G77" i="20"/>
  <c r="G84" i="20"/>
  <c r="G85" i="20"/>
  <c r="G86" i="20"/>
  <c r="G103" i="20"/>
  <c r="J47" i="21"/>
  <c r="L47" i="21" s="1"/>
  <c r="K47" i="21"/>
  <c r="J46" i="21"/>
  <c r="L46" i="21" s="1"/>
  <c r="K46" i="21"/>
  <c r="J45" i="21"/>
  <c r="K45" i="21"/>
  <c r="J44" i="21"/>
  <c r="K44" i="21"/>
  <c r="L44" i="21" s="1"/>
  <c r="J43" i="21"/>
  <c r="L43" i="21" s="1"/>
  <c r="K43" i="21"/>
  <c r="J42" i="21"/>
  <c r="K42" i="21"/>
  <c r="J41" i="21"/>
  <c r="L41" i="21" s="1"/>
  <c r="K41" i="21"/>
  <c r="J40" i="21"/>
  <c r="L40" i="21" s="1"/>
  <c r="K40" i="21"/>
  <c r="J39" i="21"/>
  <c r="K39" i="21"/>
  <c r="L39" i="21"/>
  <c r="J38" i="21"/>
  <c r="L38" i="21" s="1"/>
  <c r="K38" i="21"/>
  <c r="J37" i="21"/>
  <c r="K37" i="21"/>
  <c r="J36" i="21"/>
  <c r="K36" i="21"/>
  <c r="L36" i="21"/>
  <c r="J35" i="21"/>
  <c r="L35" i="21" s="1"/>
  <c r="K35" i="21"/>
  <c r="J34" i="21"/>
  <c r="K34" i="21"/>
  <c r="J33" i="21"/>
  <c r="L33" i="21" s="1"/>
  <c r="K33" i="21"/>
  <c r="J32" i="21"/>
  <c r="K32" i="21"/>
  <c r="L32" i="21" s="1"/>
  <c r="J31" i="21"/>
  <c r="K31" i="21"/>
  <c r="L31" i="21" s="1"/>
  <c r="J30" i="21"/>
  <c r="L30" i="21" s="1"/>
  <c r="K30" i="21"/>
  <c r="J29" i="21"/>
  <c r="K29" i="21"/>
  <c r="J28" i="21"/>
  <c r="K28" i="21"/>
  <c r="J27" i="21"/>
  <c r="K27" i="21"/>
  <c r="L27" i="21"/>
  <c r="J26" i="21"/>
  <c r="K26" i="21"/>
  <c r="L26" i="21" s="1"/>
  <c r="J25" i="21"/>
  <c r="L25" i="21" s="1"/>
  <c r="K25" i="21"/>
  <c r="J24" i="21"/>
  <c r="K24" i="21"/>
  <c r="J23" i="21"/>
  <c r="L23" i="21" s="1"/>
  <c r="K23" i="21"/>
  <c r="K49" i="21"/>
  <c r="I13" i="22"/>
  <c r="I20" i="22" s="1"/>
  <c r="I24" i="22" s="1"/>
  <c r="I14" i="22"/>
  <c r="I15" i="22"/>
  <c r="I16" i="22"/>
  <c r="I17" i="22"/>
  <c r="I18" i="22"/>
  <c r="I19" i="22"/>
  <c r="I39" i="22"/>
  <c r="I40" i="22"/>
  <c r="I41" i="22"/>
  <c r="I42" i="22"/>
  <c r="I43" i="22"/>
  <c r="I44" i="22"/>
  <c r="I45" i="22"/>
  <c r="I65" i="22"/>
  <c r="I72" i="22" s="1"/>
  <c r="I76" i="22" s="1"/>
  <c r="I66" i="22"/>
  <c r="I67" i="22"/>
  <c r="I68" i="22"/>
  <c r="I69" i="22"/>
  <c r="I70" i="22"/>
  <c r="I71" i="22"/>
  <c r="I91" i="22"/>
  <c r="I92" i="22"/>
  <c r="I93" i="22"/>
  <c r="I94" i="22"/>
  <c r="I95" i="22"/>
  <c r="I96" i="22"/>
  <c r="I97" i="22"/>
  <c r="I6" i="22"/>
  <c r="I7" i="22"/>
  <c r="I8" i="22"/>
  <c r="I32" i="22"/>
  <c r="I33" i="22"/>
  <c r="I35" i="22" s="1"/>
  <c r="I49" i="22" s="1"/>
  <c r="I51" i="22" s="1"/>
  <c r="I34" i="22"/>
  <c r="I58" i="22"/>
  <c r="I59" i="22"/>
  <c r="I60" i="22"/>
  <c r="I84" i="22"/>
  <c r="I85" i="22"/>
  <c r="I87" i="22" s="1"/>
  <c r="I101" i="22" s="1"/>
  <c r="I86" i="22"/>
  <c r="G6" i="22"/>
  <c r="G7" i="22"/>
  <c r="G8" i="22"/>
  <c r="G25" i="22"/>
  <c r="G32" i="22"/>
  <c r="G33" i="22"/>
  <c r="G34" i="22"/>
  <c r="G51" i="22"/>
  <c r="G58" i="22"/>
  <c r="G59" i="22"/>
  <c r="G60" i="22"/>
  <c r="G77" i="22"/>
  <c r="G84" i="22"/>
  <c r="G85" i="22"/>
  <c r="G86" i="22"/>
  <c r="G103" i="22"/>
  <c r="B11" i="39"/>
  <c r="B12" i="39"/>
  <c r="B13" i="39"/>
  <c r="B14" i="39"/>
  <c r="B15" i="39"/>
  <c r="B16" i="39"/>
  <c r="B17" i="39"/>
  <c r="B18" i="39"/>
  <c r="B19" i="39"/>
  <c r="B20" i="39"/>
  <c r="B21" i="39"/>
  <c r="B22" i="39"/>
  <c r="H23" i="39"/>
  <c r="D28" i="39"/>
  <c r="D27" i="39"/>
  <c r="D26" i="39"/>
  <c r="B25" i="39"/>
  <c r="B24" i="39"/>
  <c r="B23" i="39"/>
  <c r="H11" i="39"/>
  <c r="H12" i="39"/>
  <c r="H13" i="39"/>
  <c r="H14" i="39"/>
  <c r="H15" i="39"/>
  <c r="H16" i="39"/>
  <c r="H17" i="39"/>
  <c r="H18" i="39"/>
  <c r="H19" i="39"/>
  <c r="H20" i="39"/>
  <c r="H21" i="39"/>
  <c r="H22" i="39"/>
  <c r="H24" i="39"/>
  <c r="H25" i="39"/>
  <c r="F2" i="39"/>
  <c r="D5" i="39"/>
  <c r="D6" i="39" s="1"/>
  <c r="E5" i="39"/>
  <c r="E6" i="39" s="1"/>
  <c r="F5" i="39"/>
  <c r="F6" i="39" s="1"/>
  <c r="F26" i="39"/>
  <c r="G26" i="39"/>
  <c r="F27" i="39"/>
  <c r="G27" i="39"/>
  <c r="F28" i="39"/>
  <c r="G28" i="39"/>
  <c r="K49" i="29"/>
  <c r="K23" i="29"/>
  <c r="K24" i="29"/>
  <c r="J24" i="29"/>
  <c r="L24" i="29" s="1"/>
  <c r="K25" i="29"/>
  <c r="K26" i="29"/>
  <c r="K27" i="29"/>
  <c r="K28" i="29"/>
  <c r="K29" i="29"/>
  <c r="L29" i="29" s="1"/>
  <c r="K30" i="29"/>
  <c r="L30" i="29" s="1"/>
  <c r="K31" i="29"/>
  <c r="K32" i="29"/>
  <c r="J32" i="29"/>
  <c r="L32" i="29" s="1"/>
  <c r="K33" i="29"/>
  <c r="L33" i="29" s="1"/>
  <c r="K34" i="29"/>
  <c r="K35" i="29"/>
  <c r="K36" i="29"/>
  <c r="J36" i="29"/>
  <c r="L36" i="29" s="1"/>
  <c r="K37" i="29"/>
  <c r="K38" i="29"/>
  <c r="K39" i="29"/>
  <c r="K40" i="29"/>
  <c r="K41" i="29"/>
  <c r="K42" i="29"/>
  <c r="K43" i="29"/>
  <c r="K44" i="29"/>
  <c r="J44" i="29"/>
  <c r="L44" i="29" s="1"/>
  <c r="K45" i="29"/>
  <c r="K46" i="29"/>
  <c r="K47" i="29"/>
  <c r="L47" i="29" s="1"/>
  <c r="G23" i="3"/>
  <c r="K49" i="11"/>
  <c r="K23" i="11"/>
  <c r="K24" i="11"/>
  <c r="K25" i="11"/>
  <c r="J25" i="11"/>
  <c r="L25" i="11"/>
  <c r="K26" i="11"/>
  <c r="L26" i="11" s="1"/>
  <c r="J26" i="11"/>
  <c r="K27" i="11"/>
  <c r="K28" i="11"/>
  <c r="J28" i="11"/>
  <c r="K29" i="11"/>
  <c r="K30" i="11"/>
  <c r="L30" i="11" s="1"/>
  <c r="K31" i="11"/>
  <c r="K32" i="11"/>
  <c r="K33" i="11"/>
  <c r="K34" i="11"/>
  <c r="K35" i="11"/>
  <c r="K36" i="11"/>
  <c r="K37" i="11"/>
  <c r="K38" i="11"/>
  <c r="K39" i="11"/>
  <c r="K50" i="11" s="1"/>
  <c r="E24" i="3" s="1"/>
  <c r="K40" i="11"/>
  <c r="K41" i="11"/>
  <c r="K42" i="11"/>
  <c r="L42" i="11" s="1"/>
  <c r="J42" i="11"/>
  <c r="K43" i="11"/>
  <c r="K44" i="11"/>
  <c r="K45" i="11"/>
  <c r="K46" i="11"/>
  <c r="K47" i="11"/>
  <c r="J47" i="11"/>
  <c r="L47" i="11"/>
  <c r="G24" i="3"/>
  <c r="K49" i="8"/>
  <c r="L49" i="8" s="1"/>
  <c r="K23" i="8"/>
  <c r="K25" i="8"/>
  <c r="L25" i="8" s="1"/>
  <c r="K27" i="8"/>
  <c r="K28" i="8"/>
  <c r="K29" i="8"/>
  <c r="J29" i="8"/>
  <c r="L29" i="8" s="1"/>
  <c r="K30" i="8"/>
  <c r="K31" i="8"/>
  <c r="K32" i="8"/>
  <c r="L32" i="8" s="1"/>
  <c r="K33" i="8"/>
  <c r="J33" i="8"/>
  <c r="L33" i="8" s="1"/>
  <c r="K34" i="8"/>
  <c r="K35" i="8"/>
  <c r="K36" i="8"/>
  <c r="K37" i="8"/>
  <c r="K38" i="8"/>
  <c r="K39" i="8"/>
  <c r="K40" i="8"/>
  <c r="K41" i="8"/>
  <c r="J41" i="8"/>
  <c r="K42" i="8"/>
  <c r="K43" i="8"/>
  <c r="K44" i="8"/>
  <c r="L44" i="8" s="1"/>
  <c r="K45" i="8"/>
  <c r="K46" i="8"/>
  <c r="K47" i="8"/>
  <c r="G14" i="3"/>
  <c r="K49" i="13"/>
  <c r="L49" i="13"/>
  <c r="K23" i="13"/>
  <c r="L23" i="13" s="1"/>
  <c r="K24" i="13"/>
  <c r="J24" i="13"/>
  <c r="K25" i="13"/>
  <c r="K26" i="13"/>
  <c r="L26" i="13" s="1"/>
  <c r="K27" i="13"/>
  <c r="L27" i="13" s="1"/>
  <c r="K28" i="13"/>
  <c r="K29" i="13"/>
  <c r="K30" i="13"/>
  <c r="K31" i="13"/>
  <c r="K32" i="13"/>
  <c r="K33" i="13"/>
  <c r="K34" i="13"/>
  <c r="L34" i="13" s="1"/>
  <c r="K35" i="13"/>
  <c r="L35" i="13" s="1"/>
  <c r="K36" i="13"/>
  <c r="J36" i="13"/>
  <c r="L36" i="13"/>
  <c r="K37" i="13"/>
  <c r="K38" i="13"/>
  <c r="K39" i="13"/>
  <c r="K40" i="13"/>
  <c r="L40" i="13" s="1"/>
  <c r="J40" i="13"/>
  <c r="K41" i="13"/>
  <c r="K42" i="13"/>
  <c r="K43" i="13"/>
  <c r="K44" i="13"/>
  <c r="L44" i="13" s="1"/>
  <c r="K45" i="13"/>
  <c r="K46" i="13"/>
  <c r="K47" i="13"/>
  <c r="G15" i="3"/>
  <c r="I16" i="18"/>
  <c r="K24" i="17"/>
  <c r="K25" i="17"/>
  <c r="K26" i="17"/>
  <c r="L26" i="17" s="1"/>
  <c r="J26" i="17"/>
  <c r="K27" i="17"/>
  <c r="K28" i="17"/>
  <c r="K29" i="17"/>
  <c r="K30" i="17"/>
  <c r="L30" i="17" s="1"/>
  <c r="K31" i="17"/>
  <c r="L31" i="17" s="1"/>
  <c r="K32" i="17"/>
  <c r="K34" i="17"/>
  <c r="K35" i="17"/>
  <c r="J35" i="17"/>
  <c r="K36" i="17"/>
  <c r="K37" i="17"/>
  <c r="K38" i="17"/>
  <c r="K39" i="17"/>
  <c r="J39" i="17"/>
  <c r="L39" i="17" s="1"/>
  <c r="K40" i="17"/>
  <c r="K41" i="17"/>
  <c r="K42" i="17"/>
  <c r="J42" i="17"/>
  <c r="K43" i="17"/>
  <c r="K44" i="17"/>
  <c r="L44" i="17" s="1"/>
  <c r="K45" i="17"/>
  <c r="K46" i="17"/>
  <c r="K47" i="17"/>
  <c r="J47" i="17"/>
  <c r="L47" i="17"/>
  <c r="K49" i="17"/>
  <c r="L49" i="17"/>
  <c r="I17" i="18"/>
  <c r="I18" i="18"/>
  <c r="I19" i="18"/>
  <c r="I20" i="18"/>
  <c r="I21" i="18"/>
  <c r="I22" i="18"/>
  <c r="G18" i="3"/>
  <c r="G19" i="3"/>
  <c r="K49" i="23"/>
  <c r="L49" i="23"/>
  <c r="K23" i="23"/>
  <c r="G20" i="3"/>
  <c r="K24" i="23"/>
  <c r="L24" i="23" s="1"/>
  <c r="K25" i="23"/>
  <c r="K26" i="23"/>
  <c r="J26" i="23"/>
  <c r="L26" i="23"/>
  <c r="K27" i="23"/>
  <c r="K28" i="23"/>
  <c r="K29" i="23"/>
  <c r="K30" i="23"/>
  <c r="K31" i="23"/>
  <c r="K32" i="23"/>
  <c r="K33" i="23"/>
  <c r="K34" i="23"/>
  <c r="K35" i="23"/>
  <c r="L35" i="23" s="1"/>
  <c r="J35" i="23"/>
  <c r="K36" i="23"/>
  <c r="K37" i="23"/>
  <c r="K38" i="23"/>
  <c r="K39" i="23"/>
  <c r="K40" i="23"/>
  <c r="K41" i="23"/>
  <c r="K42" i="23"/>
  <c r="J42" i="23"/>
  <c r="K43" i="23"/>
  <c r="K44" i="23"/>
  <c r="J44" i="23"/>
  <c r="L44" i="23" s="1"/>
  <c r="K45" i="23"/>
  <c r="K46" i="23"/>
  <c r="K47" i="23"/>
  <c r="K49" i="25"/>
  <c r="L49" i="25"/>
  <c r="K23" i="25"/>
  <c r="K24" i="25"/>
  <c r="L24" i="25" s="1"/>
  <c r="K25" i="25"/>
  <c r="K26" i="25"/>
  <c r="K27" i="25"/>
  <c r="K28" i="25"/>
  <c r="K29" i="25"/>
  <c r="K30" i="25"/>
  <c r="K31" i="25"/>
  <c r="L31" i="25" s="1"/>
  <c r="K32" i="25"/>
  <c r="K33" i="25"/>
  <c r="K34" i="25"/>
  <c r="K35" i="25"/>
  <c r="K36" i="25"/>
  <c r="K37" i="25"/>
  <c r="K38" i="25"/>
  <c r="K39" i="25"/>
  <c r="K40" i="25"/>
  <c r="K41" i="25"/>
  <c r="K42" i="25"/>
  <c r="K43" i="25"/>
  <c r="L43" i="25" s="1"/>
  <c r="K44" i="25"/>
  <c r="K45" i="25"/>
  <c r="K46" i="25"/>
  <c r="K47" i="25"/>
  <c r="G21" i="3"/>
  <c r="J26" i="25"/>
  <c r="J38" i="25"/>
  <c r="L38" i="25"/>
  <c r="J45" i="25"/>
  <c r="L45" i="25" s="1"/>
  <c r="G22" i="3"/>
  <c r="I22" i="3"/>
  <c r="J21" i="39" s="1"/>
  <c r="G12" i="3"/>
  <c r="J23" i="6"/>
  <c r="J24" i="6"/>
  <c r="J25" i="6"/>
  <c r="J27" i="6"/>
  <c r="J28" i="6"/>
  <c r="J29" i="6"/>
  <c r="J30" i="6"/>
  <c r="J31" i="6"/>
  <c r="L31" i="6" s="1"/>
  <c r="J32" i="6"/>
  <c r="J33" i="6"/>
  <c r="J34" i="6"/>
  <c r="L34" i="6" s="1"/>
  <c r="K34" i="6"/>
  <c r="J35" i="6"/>
  <c r="J36" i="6"/>
  <c r="J37" i="6"/>
  <c r="L37" i="6" s="1"/>
  <c r="K37" i="6"/>
  <c r="J38" i="6"/>
  <c r="J39" i="6"/>
  <c r="L39" i="6" s="1"/>
  <c r="J40" i="6"/>
  <c r="L40" i="6" s="1"/>
  <c r="J41" i="6"/>
  <c r="K41" i="6"/>
  <c r="J42" i="6"/>
  <c r="J43" i="6"/>
  <c r="J44" i="6"/>
  <c r="J45" i="6"/>
  <c r="J46" i="6"/>
  <c r="J47" i="6"/>
  <c r="L47" i="6" s="1"/>
  <c r="J23" i="8"/>
  <c r="J25" i="8"/>
  <c r="J27" i="8"/>
  <c r="L27" i="8" s="1"/>
  <c r="J28" i="8"/>
  <c r="L28" i="8" s="1"/>
  <c r="J30" i="8"/>
  <c r="L30" i="8"/>
  <c r="J31" i="8"/>
  <c r="J32" i="8"/>
  <c r="J34" i="8"/>
  <c r="L34" i="8"/>
  <c r="J35" i="8"/>
  <c r="L35" i="8"/>
  <c r="J36" i="8"/>
  <c r="L36" i="8"/>
  <c r="J37" i="8"/>
  <c r="L37" i="8"/>
  <c r="J38" i="8"/>
  <c r="L38" i="8" s="1"/>
  <c r="J39" i="8"/>
  <c r="J40" i="8"/>
  <c r="J42" i="8"/>
  <c r="L42" i="8"/>
  <c r="J43" i="8"/>
  <c r="J44" i="8"/>
  <c r="J45" i="8"/>
  <c r="L45" i="8" s="1"/>
  <c r="J46" i="8"/>
  <c r="L46" i="8"/>
  <c r="J47" i="8"/>
  <c r="J23" i="13"/>
  <c r="J25" i="13"/>
  <c r="J26" i="13"/>
  <c r="J27" i="13"/>
  <c r="J28" i="13"/>
  <c r="L28" i="13" s="1"/>
  <c r="J29" i="13"/>
  <c r="L29" i="13" s="1"/>
  <c r="J30" i="13"/>
  <c r="J31" i="13"/>
  <c r="L31" i="13" s="1"/>
  <c r="J32" i="13"/>
  <c r="L32" i="13"/>
  <c r="J33" i="13"/>
  <c r="L33" i="13" s="1"/>
  <c r="J34" i="13"/>
  <c r="J35" i="13"/>
  <c r="J37" i="13"/>
  <c r="J38" i="13"/>
  <c r="J39" i="13"/>
  <c r="J41" i="13"/>
  <c r="L41" i="13" s="1"/>
  <c r="J42" i="13"/>
  <c r="L42" i="13" s="1"/>
  <c r="J43" i="13"/>
  <c r="L43" i="13" s="1"/>
  <c r="J44" i="13"/>
  <c r="J45" i="13"/>
  <c r="L45" i="13" s="1"/>
  <c r="J46" i="13"/>
  <c r="L46" i="13" s="1"/>
  <c r="J47" i="13"/>
  <c r="J23" i="15"/>
  <c r="K23" i="15"/>
  <c r="J24" i="15"/>
  <c r="J25" i="15"/>
  <c r="J26" i="15"/>
  <c r="J27" i="15"/>
  <c r="J28" i="15"/>
  <c r="L28" i="15" s="1"/>
  <c r="J29" i="15"/>
  <c r="L29" i="15" s="1"/>
  <c r="J30" i="15"/>
  <c r="K30" i="15"/>
  <c r="J31" i="15"/>
  <c r="L31" i="15" s="1"/>
  <c r="J32" i="15"/>
  <c r="J33" i="15"/>
  <c r="J34" i="15"/>
  <c r="J35" i="15"/>
  <c r="J36" i="15"/>
  <c r="J37" i="15"/>
  <c r="J38" i="15"/>
  <c r="J39" i="15"/>
  <c r="L39" i="15" s="1"/>
  <c r="J40" i="15"/>
  <c r="J41" i="15"/>
  <c r="J42" i="15"/>
  <c r="J43" i="15"/>
  <c r="L43" i="15" s="1"/>
  <c r="J44" i="15"/>
  <c r="J45" i="15"/>
  <c r="J46" i="15"/>
  <c r="K46" i="15"/>
  <c r="L46" i="15" s="1"/>
  <c r="J47" i="15"/>
  <c r="L47" i="15" s="1"/>
  <c r="I6" i="18"/>
  <c r="I7" i="18"/>
  <c r="I8" i="18"/>
  <c r="I9" i="18"/>
  <c r="I10" i="18"/>
  <c r="I11" i="18"/>
  <c r="J24" i="17"/>
  <c r="J25" i="17"/>
  <c r="L25" i="17" s="1"/>
  <c r="J27" i="17"/>
  <c r="J28" i="17"/>
  <c r="J29" i="17"/>
  <c r="J30" i="17"/>
  <c r="J31" i="17"/>
  <c r="J32" i="17"/>
  <c r="L32" i="17"/>
  <c r="J34" i="17"/>
  <c r="L34" i="17"/>
  <c r="J36" i="17"/>
  <c r="J37" i="17"/>
  <c r="L37" i="17" s="1"/>
  <c r="J38" i="17"/>
  <c r="L38" i="17" s="1"/>
  <c r="J40" i="17"/>
  <c r="L40" i="17"/>
  <c r="J41" i="17"/>
  <c r="J43" i="17"/>
  <c r="L43" i="17" s="1"/>
  <c r="J44" i="17"/>
  <c r="J45" i="17"/>
  <c r="J46" i="17"/>
  <c r="J23" i="23"/>
  <c r="L23" i="23" s="1"/>
  <c r="J24" i="23"/>
  <c r="J25" i="23"/>
  <c r="J27" i="23"/>
  <c r="J28" i="23"/>
  <c r="L28" i="23" s="1"/>
  <c r="J29" i="23"/>
  <c r="L29" i="23" s="1"/>
  <c r="J30" i="23"/>
  <c r="L30" i="23" s="1"/>
  <c r="J31" i="23"/>
  <c r="L31" i="23" s="1"/>
  <c r="J32" i="23"/>
  <c r="L32" i="23" s="1"/>
  <c r="J33" i="23"/>
  <c r="L33" i="23" s="1"/>
  <c r="J34" i="23"/>
  <c r="L34" i="23" s="1"/>
  <c r="J36" i="23"/>
  <c r="J37" i="23"/>
  <c r="J38" i="23"/>
  <c r="J39" i="23"/>
  <c r="L39" i="23"/>
  <c r="J40" i="23"/>
  <c r="J41" i="23"/>
  <c r="J43" i="23"/>
  <c r="L43" i="23" s="1"/>
  <c r="J45" i="23"/>
  <c r="J46" i="23"/>
  <c r="J47" i="23"/>
  <c r="J23" i="25"/>
  <c r="L23" i="25" s="1"/>
  <c r="J24" i="25"/>
  <c r="J25" i="25"/>
  <c r="J27" i="25"/>
  <c r="L27" i="25" s="1"/>
  <c r="J28" i="25"/>
  <c r="J29" i="25"/>
  <c r="L29" i="25" s="1"/>
  <c r="J30" i="25"/>
  <c r="J31" i="25"/>
  <c r="J32" i="25"/>
  <c r="J33" i="25"/>
  <c r="L33" i="25" s="1"/>
  <c r="J34" i="25"/>
  <c r="L34" i="25" s="1"/>
  <c r="J35" i="25"/>
  <c r="J36" i="25"/>
  <c r="J37" i="25"/>
  <c r="L37" i="25" s="1"/>
  <c r="J39" i="25"/>
  <c r="L39" i="25"/>
  <c r="J40" i="25"/>
  <c r="J41" i="25"/>
  <c r="L41" i="25"/>
  <c r="J42" i="25"/>
  <c r="J43" i="25"/>
  <c r="J44" i="25"/>
  <c r="J46" i="25"/>
  <c r="J47" i="25"/>
  <c r="L47" i="25"/>
  <c r="J23" i="27"/>
  <c r="J25" i="27"/>
  <c r="J26" i="27"/>
  <c r="L26" i="27" s="1"/>
  <c r="J27" i="27"/>
  <c r="L27" i="27" s="1"/>
  <c r="K27" i="27"/>
  <c r="J29" i="27"/>
  <c r="J30" i="27"/>
  <c r="L30" i="27" s="1"/>
  <c r="K30" i="27"/>
  <c r="J31" i="27"/>
  <c r="K31" i="27"/>
  <c r="L31" i="27" s="1"/>
  <c r="J32" i="27"/>
  <c r="J33" i="27"/>
  <c r="J34" i="27"/>
  <c r="L34" i="27"/>
  <c r="K34" i="27"/>
  <c r="J35" i="27"/>
  <c r="J36" i="27"/>
  <c r="L36" i="27" s="1"/>
  <c r="J37" i="27"/>
  <c r="J38" i="27"/>
  <c r="K38" i="27"/>
  <c r="L38" i="27"/>
  <c r="J39" i="27"/>
  <c r="J40" i="27"/>
  <c r="J41" i="27"/>
  <c r="K41" i="27"/>
  <c r="J42" i="27"/>
  <c r="L42" i="27" s="1"/>
  <c r="K42" i="27"/>
  <c r="J43" i="27"/>
  <c r="L43" i="27" s="1"/>
  <c r="J44" i="27"/>
  <c r="L44" i="27" s="1"/>
  <c r="K44" i="27"/>
  <c r="J45" i="27"/>
  <c r="J46" i="27"/>
  <c r="K46" i="27"/>
  <c r="J47" i="27"/>
  <c r="J23" i="29"/>
  <c r="J25" i="29"/>
  <c r="L25" i="29" s="1"/>
  <c r="J26" i="29"/>
  <c r="L26" i="29" s="1"/>
  <c r="J27" i="29"/>
  <c r="J28" i="29"/>
  <c r="L28" i="29" s="1"/>
  <c r="J29" i="29"/>
  <c r="J30" i="29"/>
  <c r="J31" i="29"/>
  <c r="L31" i="29"/>
  <c r="J33" i="29"/>
  <c r="J34" i="29"/>
  <c r="J35" i="29"/>
  <c r="L35" i="29"/>
  <c r="J37" i="29"/>
  <c r="J38" i="29"/>
  <c r="L38" i="29" s="1"/>
  <c r="J39" i="29"/>
  <c r="L39" i="29" s="1"/>
  <c r="J40" i="29"/>
  <c r="J41" i="29"/>
  <c r="L41" i="29" s="1"/>
  <c r="J42" i="29"/>
  <c r="L42" i="29" s="1"/>
  <c r="J43" i="29"/>
  <c r="L43" i="29" s="1"/>
  <c r="J45" i="29"/>
  <c r="J46" i="29"/>
  <c r="J47" i="29"/>
  <c r="J23" i="11"/>
  <c r="J24" i="11"/>
  <c r="L24" i="11" s="1"/>
  <c r="J27" i="11"/>
  <c r="L27" i="11" s="1"/>
  <c r="J29" i="11"/>
  <c r="J30" i="11"/>
  <c r="J31" i="11"/>
  <c r="J32" i="11"/>
  <c r="L32" i="11" s="1"/>
  <c r="J33" i="11"/>
  <c r="J34" i="11"/>
  <c r="L34" i="11" s="1"/>
  <c r="J35" i="11"/>
  <c r="L35" i="11" s="1"/>
  <c r="J36" i="11"/>
  <c r="L36" i="11" s="1"/>
  <c r="J37" i="11"/>
  <c r="J38" i="11"/>
  <c r="J39" i="11"/>
  <c r="L39" i="11" s="1"/>
  <c r="J40" i="11"/>
  <c r="L40" i="11" s="1"/>
  <c r="J41" i="11"/>
  <c r="J43" i="11"/>
  <c r="J44" i="11"/>
  <c r="L44" i="11" s="1"/>
  <c r="J45" i="11"/>
  <c r="L45" i="11" s="1"/>
  <c r="J46" i="11"/>
  <c r="L46" i="11" s="1"/>
  <c r="J23" i="36"/>
  <c r="J24" i="36"/>
  <c r="K24" i="36"/>
  <c r="L24" i="36"/>
  <c r="J25" i="36"/>
  <c r="J26" i="36"/>
  <c r="J27" i="36"/>
  <c r="J28" i="36"/>
  <c r="K28" i="36"/>
  <c r="J29" i="36"/>
  <c r="J30" i="36"/>
  <c r="J31" i="36"/>
  <c r="L31" i="36" s="1"/>
  <c r="J32" i="36"/>
  <c r="L32" i="36" s="1"/>
  <c r="J33" i="36"/>
  <c r="J34" i="36"/>
  <c r="L34" i="36" s="1"/>
  <c r="J35" i="36"/>
  <c r="J36" i="36"/>
  <c r="K36" i="36"/>
  <c r="L36" i="36" s="1"/>
  <c r="J37" i="36"/>
  <c r="J38" i="36"/>
  <c r="L38" i="36" s="1"/>
  <c r="K38" i="36"/>
  <c r="J39" i="36"/>
  <c r="J40" i="36"/>
  <c r="L40" i="36" s="1"/>
  <c r="K40" i="36"/>
  <c r="J41" i="36"/>
  <c r="J42" i="36"/>
  <c r="J43" i="36"/>
  <c r="J44" i="36"/>
  <c r="J45" i="36"/>
  <c r="J46" i="36"/>
  <c r="J47" i="36"/>
  <c r="J23" i="37"/>
  <c r="J24" i="37"/>
  <c r="L24" i="37" s="1"/>
  <c r="J25" i="37"/>
  <c r="J26" i="37"/>
  <c r="L26" i="37" s="1"/>
  <c r="J27" i="37"/>
  <c r="J28" i="37"/>
  <c r="K28" i="37"/>
  <c r="J29" i="37"/>
  <c r="J30" i="37"/>
  <c r="J31" i="37"/>
  <c r="L31" i="37" s="1"/>
  <c r="J32" i="37"/>
  <c r="L32" i="37" s="1"/>
  <c r="K32" i="37"/>
  <c r="J33" i="37"/>
  <c r="L33" i="37" s="1"/>
  <c r="J34" i="37"/>
  <c r="L34" i="37" s="1"/>
  <c r="J35" i="37"/>
  <c r="K35" i="37"/>
  <c r="L35" i="37" s="1"/>
  <c r="J36" i="37"/>
  <c r="K36" i="37"/>
  <c r="J37" i="37"/>
  <c r="J38" i="37"/>
  <c r="J39" i="37"/>
  <c r="K39" i="37"/>
  <c r="J40" i="37"/>
  <c r="K40" i="37"/>
  <c r="J41" i="37"/>
  <c r="J42" i="37"/>
  <c r="L42" i="37" s="1"/>
  <c r="J43" i="37"/>
  <c r="J44" i="37"/>
  <c r="L44" i="37" s="1"/>
  <c r="J45" i="37"/>
  <c r="J46" i="37"/>
  <c r="K46" i="37"/>
  <c r="L46" i="37" s="1"/>
  <c r="J47" i="37"/>
  <c r="L47" i="37" s="1"/>
  <c r="K49" i="37"/>
  <c r="L49" i="37"/>
  <c r="K23" i="37"/>
  <c r="G26" i="3"/>
  <c r="K24" i="37"/>
  <c r="K25" i="37"/>
  <c r="K26" i="37"/>
  <c r="K27" i="37"/>
  <c r="L27" i="37" s="1"/>
  <c r="K29" i="37"/>
  <c r="L29" i="37" s="1"/>
  <c r="K30" i="37"/>
  <c r="K31" i="37"/>
  <c r="K33" i="37"/>
  <c r="K34" i="37"/>
  <c r="K37" i="37"/>
  <c r="L37" i="37" s="1"/>
  <c r="K38" i="37"/>
  <c r="L38" i="37" s="1"/>
  <c r="K41" i="37"/>
  <c r="K42" i="37"/>
  <c r="K43" i="37"/>
  <c r="L43" i="37" s="1"/>
  <c r="K44" i="37"/>
  <c r="K45" i="37"/>
  <c r="K47" i="37"/>
  <c r="K49" i="15"/>
  <c r="K24" i="15"/>
  <c r="L24" i="15" s="1"/>
  <c r="K25" i="15"/>
  <c r="K26" i="15"/>
  <c r="K27" i="15"/>
  <c r="L27" i="15"/>
  <c r="K28" i="15"/>
  <c r="K29" i="15"/>
  <c r="K31" i="15"/>
  <c r="K32" i="15"/>
  <c r="L32" i="15"/>
  <c r="K33" i="15"/>
  <c r="K34" i="15"/>
  <c r="L34" i="15" s="1"/>
  <c r="K35" i="15"/>
  <c r="K36" i="15"/>
  <c r="K37" i="15"/>
  <c r="K38" i="15"/>
  <c r="K39" i="15"/>
  <c r="K40" i="15"/>
  <c r="K41" i="15"/>
  <c r="L41" i="15" s="1"/>
  <c r="K42" i="15"/>
  <c r="K43" i="15"/>
  <c r="K44" i="15"/>
  <c r="K45" i="15"/>
  <c r="K47" i="15"/>
  <c r="G16" i="3"/>
  <c r="K49" i="6"/>
  <c r="L49" i="6" s="1"/>
  <c r="K23" i="6"/>
  <c r="L23" i="6" s="1"/>
  <c r="K24" i="6"/>
  <c r="K25" i="6"/>
  <c r="K27" i="6"/>
  <c r="K28" i="6"/>
  <c r="K29" i="6"/>
  <c r="K30" i="6"/>
  <c r="K31" i="6"/>
  <c r="K32" i="6"/>
  <c r="K33" i="6"/>
  <c r="K35" i="6"/>
  <c r="K36" i="6"/>
  <c r="K38" i="6"/>
  <c r="L38" i="6" s="1"/>
  <c r="K39" i="6"/>
  <c r="K40" i="6"/>
  <c r="K42" i="6"/>
  <c r="K43" i="6"/>
  <c r="K44" i="6"/>
  <c r="K45" i="6"/>
  <c r="K46" i="6"/>
  <c r="K47" i="6"/>
  <c r="G13" i="3"/>
  <c r="K49" i="36"/>
  <c r="L49" i="36" s="1"/>
  <c r="K23" i="36"/>
  <c r="K25" i="36"/>
  <c r="K26" i="36"/>
  <c r="K27" i="36"/>
  <c r="K29" i="36"/>
  <c r="K50" i="36" s="1"/>
  <c r="E25" i="3" s="1"/>
  <c r="I25" i="3" s="1"/>
  <c r="K30" i="36"/>
  <c r="K31" i="36"/>
  <c r="K32" i="36"/>
  <c r="K33" i="36"/>
  <c r="L33" i="36" s="1"/>
  <c r="K34" i="36"/>
  <c r="K35" i="36"/>
  <c r="L35" i="36" s="1"/>
  <c r="K37" i="36"/>
  <c r="K39" i="36"/>
  <c r="K41" i="36"/>
  <c r="K42" i="36"/>
  <c r="K43" i="36"/>
  <c r="L43" i="36" s="1"/>
  <c r="K44" i="36"/>
  <c r="K45" i="36"/>
  <c r="K46" i="36"/>
  <c r="K47" i="36"/>
  <c r="G25" i="3"/>
  <c r="L39" i="8"/>
  <c r="L23" i="8"/>
  <c r="I13" i="10"/>
  <c r="I14" i="10"/>
  <c r="I15" i="10"/>
  <c r="I16" i="10"/>
  <c r="I17" i="10"/>
  <c r="I18" i="10"/>
  <c r="I19" i="10"/>
  <c r="I39" i="10"/>
  <c r="I40" i="10"/>
  <c r="I41" i="10"/>
  <c r="I42" i="10"/>
  <c r="I43" i="10"/>
  <c r="I44" i="10"/>
  <c r="I45" i="10"/>
  <c r="I65" i="10"/>
  <c r="I66" i="10"/>
  <c r="I67" i="10"/>
  <c r="I72" i="10" s="1"/>
  <c r="I76" i="10" s="1"/>
  <c r="I68" i="10"/>
  <c r="I69" i="10"/>
  <c r="I70" i="10"/>
  <c r="I71" i="10"/>
  <c r="I91" i="10"/>
  <c r="I92" i="10"/>
  <c r="I93" i="10"/>
  <c r="I94" i="10"/>
  <c r="I95" i="10"/>
  <c r="I96" i="10"/>
  <c r="I97" i="10"/>
  <c r="I6" i="10"/>
  <c r="I9" i="10" s="1"/>
  <c r="I23" i="10" s="1"/>
  <c r="I7" i="10"/>
  <c r="I8" i="10"/>
  <c r="I32" i="10"/>
  <c r="I33" i="10"/>
  <c r="I34" i="10"/>
  <c r="I58" i="10"/>
  <c r="I59" i="10"/>
  <c r="I60" i="10"/>
  <c r="I61" i="10" s="1"/>
  <c r="I75" i="10" s="1"/>
  <c r="I77" i="10" s="1"/>
  <c r="I84" i="10"/>
  <c r="I85" i="10"/>
  <c r="I86" i="10"/>
  <c r="G6" i="10"/>
  <c r="G7" i="10"/>
  <c r="G8" i="10"/>
  <c r="G25" i="10"/>
  <c r="G32" i="10"/>
  <c r="G33" i="10"/>
  <c r="G34" i="10"/>
  <c r="G51" i="10"/>
  <c r="G58" i="10"/>
  <c r="G59" i="10"/>
  <c r="G60" i="10"/>
  <c r="G77" i="10"/>
  <c r="G84" i="10"/>
  <c r="G85" i="10"/>
  <c r="G86" i="10"/>
  <c r="G103" i="10"/>
  <c r="L46" i="25"/>
  <c r="I13" i="26"/>
  <c r="I14" i="26"/>
  <c r="I15" i="26"/>
  <c r="I16" i="26"/>
  <c r="I17" i="26"/>
  <c r="I18" i="26"/>
  <c r="I19" i="26"/>
  <c r="I39" i="26"/>
  <c r="I40" i="26"/>
  <c r="I41" i="26"/>
  <c r="I42" i="26"/>
  <c r="I43" i="26"/>
  <c r="I44" i="26"/>
  <c r="I45" i="26"/>
  <c r="I65" i="26"/>
  <c r="I66" i="26"/>
  <c r="I67" i="26"/>
  <c r="I68" i="26"/>
  <c r="I69" i="26"/>
  <c r="I70" i="26"/>
  <c r="I71" i="26"/>
  <c r="I91" i="26"/>
  <c r="I92" i="26"/>
  <c r="I93" i="26"/>
  <c r="I94" i="26"/>
  <c r="I95" i="26"/>
  <c r="I96" i="26"/>
  <c r="I97" i="26"/>
  <c r="I6" i="26"/>
  <c r="I7" i="26"/>
  <c r="I8" i="26"/>
  <c r="I32" i="26"/>
  <c r="I33" i="26"/>
  <c r="I34" i="26"/>
  <c r="I58" i="26"/>
  <c r="I59" i="26"/>
  <c r="I60" i="26"/>
  <c r="I84" i="26"/>
  <c r="I85" i="26"/>
  <c r="I86" i="26"/>
  <c r="G6" i="26"/>
  <c r="G7" i="26"/>
  <c r="G8" i="26"/>
  <c r="G25" i="26"/>
  <c r="G32" i="26"/>
  <c r="G33" i="26"/>
  <c r="G34" i="26"/>
  <c r="G51" i="26"/>
  <c r="G58" i="26"/>
  <c r="G59" i="26"/>
  <c r="G60" i="26"/>
  <c r="G77" i="26"/>
  <c r="G84" i="26"/>
  <c r="G85" i="26"/>
  <c r="G86" i="26"/>
  <c r="G103" i="26"/>
  <c r="I13" i="5"/>
  <c r="I16" i="5"/>
  <c r="I17" i="5"/>
  <c r="I18" i="5"/>
  <c r="I19" i="5"/>
  <c r="I39" i="5"/>
  <c r="I40" i="5"/>
  <c r="I41" i="5"/>
  <c r="I42" i="5"/>
  <c r="I43" i="5"/>
  <c r="I44" i="5"/>
  <c r="I45" i="5"/>
  <c r="I65" i="5"/>
  <c r="I66" i="5"/>
  <c r="I67" i="5"/>
  <c r="I68" i="5"/>
  <c r="I69" i="5"/>
  <c r="I70" i="5"/>
  <c r="I71" i="5"/>
  <c r="I91" i="5"/>
  <c r="I98" i="5" s="1"/>
  <c r="I102" i="5" s="1"/>
  <c r="I92" i="5"/>
  <c r="I93" i="5"/>
  <c r="I94" i="5"/>
  <c r="I95" i="5"/>
  <c r="I96" i="5"/>
  <c r="I97" i="5"/>
  <c r="I6" i="5"/>
  <c r="I7" i="5"/>
  <c r="I8" i="5"/>
  <c r="I32" i="5"/>
  <c r="I35" i="5"/>
  <c r="I49" i="5"/>
  <c r="I33" i="5"/>
  <c r="I34" i="5"/>
  <c r="I58" i="5"/>
  <c r="I59" i="5"/>
  <c r="I60" i="5"/>
  <c r="I84" i="5"/>
  <c r="I85" i="5"/>
  <c r="I86" i="5"/>
  <c r="G6" i="5"/>
  <c r="G7" i="5"/>
  <c r="G8" i="5"/>
  <c r="G25" i="5"/>
  <c r="G32" i="5"/>
  <c r="G33" i="5"/>
  <c r="G34" i="5"/>
  <c r="G51" i="5"/>
  <c r="G58" i="5"/>
  <c r="G59" i="5"/>
  <c r="G60" i="5"/>
  <c r="G77" i="5"/>
  <c r="G84" i="5"/>
  <c r="G85" i="5"/>
  <c r="G86" i="5"/>
  <c r="G103" i="5"/>
  <c r="K47" i="27"/>
  <c r="K45" i="27"/>
  <c r="L45" i="27" s="1"/>
  <c r="K43" i="27"/>
  <c r="K40" i="27"/>
  <c r="K39" i="27"/>
  <c r="K37" i="27"/>
  <c r="K36" i="27"/>
  <c r="K35" i="27"/>
  <c r="K33" i="27"/>
  <c r="L33" i="27" s="1"/>
  <c r="K32" i="27"/>
  <c r="L32" i="27" s="1"/>
  <c r="K29" i="27"/>
  <c r="K26" i="27"/>
  <c r="K25" i="27"/>
  <c r="K23" i="27"/>
  <c r="L23" i="27" s="1"/>
  <c r="K49" i="27"/>
  <c r="L49" i="27"/>
  <c r="L46" i="17"/>
  <c r="L29" i="17"/>
  <c r="G7" i="18"/>
  <c r="G8" i="18"/>
  <c r="G9" i="18"/>
  <c r="G10" i="18"/>
  <c r="G11" i="18"/>
  <c r="I42" i="18"/>
  <c r="I43" i="18"/>
  <c r="I44" i="18"/>
  <c r="I45" i="18"/>
  <c r="I46" i="18"/>
  <c r="I47" i="18"/>
  <c r="I48" i="18"/>
  <c r="I35" i="18"/>
  <c r="I36" i="18"/>
  <c r="I37" i="18"/>
  <c r="I68" i="18"/>
  <c r="I75" i="18" s="1"/>
  <c r="I79" i="18" s="1"/>
  <c r="I69" i="18"/>
  <c r="I70" i="18"/>
  <c r="I71" i="18"/>
  <c r="I72" i="18"/>
  <c r="I73" i="18"/>
  <c r="I74" i="18"/>
  <c r="I94" i="18"/>
  <c r="I101" i="18" s="1"/>
  <c r="I105" i="18" s="1"/>
  <c r="I95" i="18"/>
  <c r="I96" i="18"/>
  <c r="I97" i="18"/>
  <c r="I98" i="18"/>
  <c r="I99" i="18"/>
  <c r="I100" i="18"/>
  <c r="I121" i="18"/>
  <c r="I122" i="18"/>
  <c r="I123" i="18"/>
  <c r="I124" i="18"/>
  <c r="I125" i="18"/>
  <c r="I126" i="18"/>
  <c r="I127" i="18"/>
  <c r="I149" i="18"/>
  <c r="I156" i="18" s="1"/>
  <c r="I160" i="18" s="1"/>
  <c r="I150" i="18"/>
  <c r="I151" i="18"/>
  <c r="I152" i="18"/>
  <c r="I153" i="18"/>
  <c r="I154" i="18"/>
  <c r="I155" i="18"/>
  <c r="I176" i="18"/>
  <c r="I177" i="18"/>
  <c r="I178" i="18"/>
  <c r="I179" i="18"/>
  <c r="I180" i="18"/>
  <c r="I181" i="18"/>
  <c r="I182" i="18"/>
  <c r="I203" i="18"/>
  <c r="I204" i="18"/>
  <c r="I205" i="18"/>
  <c r="I206" i="18"/>
  <c r="I207" i="18"/>
  <c r="I208" i="18"/>
  <c r="I209" i="18"/>
  <c r="I230" i="18"/>
  <c r="I231" i="18"/>
  <c r="I232" i="18"/>
  <c r="I233" i="18"/>
  <c r="I234" i="18"/>
  <c r="I235" i="18"/>
  <c r="I236" i="18"/>
  <c r="I257" i="18"/>
  <c r="I258" i="18"/>
  <c r="I259" i="18"/>
  <c r="I260" i="18"/>
  <c r="I261" i="18"/>
  <c r="I262" i="18"/>
  <c r="I263" i="18"/>
  <c r="I61" i="18"/>
  <c r="I64" i="18" s="1"/>
  <c r="I78" i="18" s="1"/>
  <c r="I62" i="18"/>
  <c r="I63" i="18"/>
  <c r="I87" i="18"/>
  <c r="I88" i="18"/>
  <c r="I89" i="18"/>
  <c r="I114" i="18"/>
  <c r="I115" i="18"/>
  <c r="I116" i="18"/>
  <c r="I142" i="18"/>
  <c r="I143" i="18"/>
  <c r="I144" i="18"/>
  <c r="I145" i="18" s="1"/>
  <c r="I159" i="18" s="1"/>
  <c r="I169" i="18"/>
  <c r="I170" i="18"/>
  <c r="I171" i="18"/>
  <c r="I196" i="18"/>
  <c r="I197" i="18"/>
  <c r="I198" i="18"/>
  <c r="I223" i="18"/>
  <c r="I224" i="18"/>
  <c r="I225" i="18"/>
  <c r="I250" i="18"/>
  <c r="I251" i="18"/>
  <c r="I252" i="18"/>
  <c r="G6" i="18"/>
  <c r="G28" i="18"/>
  <c r="G35" i="18"/>
  <c r="G36" i="18"/>
  <c r="G37" i="18"/>
  <c r="G54" i="18"/>
  <c r="G61" i="18"/>
  <c r="G62" i="18"/>
  <c r="G63" i="18"/>
  <c r="G80" i="18"/>
  <c r="G87" i="18"/>
  <c r="G88" i="18"/>
  <c r="G89" i="18"/>
  <c r="G106" i="18"/>
  <c r="G114" i="18"/>
  <c r="G115" i="18"/>
  <c r="G116" i="18"/>
  <c r="G133" i="18"/>
  <c r="G142" i="18"/>
  <c r="G143" i="18"/>
  <c r="G144" i="18"/>
  <c r="G161" i="18"/>
  <c r="G169" i="18"/>
  <c r="G170" i="18"/>
  <c r="G171" i="18"/>
  <c r="G188" i="18"/>
  <c r="G196" i="18"/>
  <c r="G197" i="18"/>
  <c r="G198" i="18"/>
  <c r="G215" i="18"/>
  <c r="G223" i="18"/>
  <c r="G224" i="18"/>
  <c r="G225" i="18"/>
  <c r="G242" i="18"/>
  <c r="G250" i="18"/>
  <c r="G251" i="18"/>
  <c r="G252" i="18"/>
  <c r="G269" i="18"/>
  <c r="L45" i="36"/>
  <c r="E80" i="35"/>
  <c r="E54" i="35"/>
  <c r="E28" i="35"/>
  <c r="E2" i="35"/>
  <c r="I13" i="35"/>
  <c r="I14" i="35"/>
  <c r="I15" i="35"/>
  <c r="I16" i="35"/>
  <c r="I17" i="35"/>
  <c r="I18" i="35"/>
  <c r="I19" i="35"/>
  <c r="I39" i="35"/>
  <c r="I40" i="35"/>
  <c r="I41" i="35"/>
  <c r="I42" i="35"/>
  <c r="I43" i="35"/>
  <c r="I44" i="35"/>
  <c r="I45" i="35"/>
  <c r="I65" i="35"/>
  <c r="I66" i="35"/>
  <c r="I67" i="35"/>
  <c r="I68" i="35"/>
  <c r="I69" i="35"/>
  <c r="I70" i="35"/>
  <c r="I71" i="35"/>
  <c r="I91" i="35"/>
  <c r="I92" i="35"/>
  <c r="I93" i="35"/>
  <c r="I94" i="35"/>
  <c r="I98" i="35" s="1"/>
  <c r="I102" i="35" s="1"/>
  <c r="I95" i="35"/>
  <c r="I96" i="35"/>
  <c r="I97" i="35"/>
  <c r="I6" i="35"/>
  <c r="I7" i="35"/>
  <c r="I9" i="35" s="1"/>
  <c r="I23" i="35" s="1"/>
  <c r="I8" i="35"/>
  <c r="I32" i="35"/>
  <c r="I33" i="35"/>
  <c r="I35" i="35" s="1"/>
  <c r="I49" i="35" s="1"/>
  <c r="I34" i="35"/>
  <c r="I58" i="35"/>
  <c r="I59" i="35"/>
  <c r="I60" i="35"/>
  <c r="I84" i="35"/>
  <c r="I85" i="35"/>
  <c r="I86" i="35"/>
  <c r="G6" i="35"/>
  <c r="G7" i="35"/>
  <c r="G8" i="35"/>
  <c r="G25" i="35"/>
  <c r="G32" i="35"/>
  <c r="G33" i="35"/>
  <c r="G34" i="35"/>
  <c r="G51" i="35"/>
  <c r="G58" i="35"/>
  <c r="G59" i="35"/>
  <c r="G60" i="35"/>
  <c r="G77" i="35"/>
  <c r="G84" i="35"/>
  <c r="G85" i="35"/>
  <c r="G86" i="35"/>
  <c r="G103" i="35"/>
  <c r="L46" i="29"/>
  <c r="L49" i="29"/>
  <c r="I13" i="31"/>
  <c r="I14" i="31"/>
  <c r="I15" i="31"/>
  <c r="I16" i="31"/>
  <c r="I17" i="31"/>
  <c r="I18" i="31"/>
  <c r="I19" i="31"/>
  <c r="I39" i="31"/>
  <c r="I40" i="31"/>
  <c r="I41" i="31"/>
  <c r="I42" i="31"/>
  <c r="I43" i="31"/>
  <c r="I44" i="31"/>
  <c r="I45" i="31"/>
  <c r="I65" i="31"/>
  <c r="I66" i="31"/>
  <c r="I67" i="31"/>
  <c r="I68" i="31"/>
  <c r="I69" i="31"/>
  <c r="I70" i="31"/>
  <c r="I71" i="31"/>
  <c r="I91" i="31"/>
  <c r="I92" i="31"/>
  <c r="I93" i="31"/>
  <c r="I94" i="31"/>
  <c r="I95" i="31"/>
  <c r="I96" i="31"/>
  <c r="I97" i="31"/>
  <c r="I6" i="31"/>
  <c r="I7" i="31"/>
  <c r="I8" i="31"/>
  <c r="I32" i="31"/>
  <c r="I33" i="31"/>
  <c r="I34" i="31"/>
  <c r="I58" i="31"/>
  <c r="I59" i="31"/>
  <c r="I60" i="31"/>
  <c r="I84" i="31"/>
  <c r="I87" i="31" s="1"/>
  <c r="I101" i="31" s="1"/>
  <c r="I85" i="31"/>
  <c r="I86" i="31"/>
  <c r="G6" i="31"/>
  <c r="G7" i="31"/>
  <c r="G8" i="31"/>
  <c r="G25" i="31"/>
  <c r="G32" i="31"/>
  <c r="G33" i="31"/>
  <c r="G34" i="31"/>
  <c r="G51" i="31"/>
  <c r="G58" i="31"/>
  <c r="G59" i="31"/>
  <c r="G60" i="31"/>
  <c r="G77" i="31"/>
  <c r="G84" i="31"/>
  <c r="G85" i="31"/>
  <c r="G86" i="31"/>
  <c r="G103" i="31"/>
  <c r="L30" i="37"/>
  <c r="L25" i="37"/>
  <c r="L23" i="37"/>
  <c r="E80" i="38"/>
  <c r="E54" i="38"/>
  <c r="E28" i="38"/>
  <c r="E2" i="38"/>
  <c r="I13" i="38"/>
  <c r="I14" i="38"/>
  <c r="I15" i="38"/>
  <c r="I16" i="38"/>
  <c r="I17" i="38"/>
  <c r="I18" i="38"/>
  <c r="I19" i="38"/>
  <c r="I39" i="38"/>
  <c r="I40" i="38"/>
  <c r="I41" i="38"/>
  <c r="I42" i="38"/>
  <c r="I43" i="38"/>
  <c r="I44" i="38"/>
  <c r="I45" i="38"/>
  <c r="I65" i="38"/>
  <c r="I66" i="38"/>
  <c r="I67" i="38"/>
  <c r="I68" i="38"/>
  <c r="I69" i="38"/>
  <c r="I70" i="38"/>
  <c r="I71" i="38"/>
  <c r="I91" i="38"/>
  <c r="I92" i="38"/>
  <c r="I93" i="38"/>
  <c r="I94" i="38"/>
  <c r="I95" i="38"/>
  <c r="I96" i="38"/>
  <c r="I97" i="38"/>
  <c r="I6" i="38"/>
  <c r="I7" i="38"/>
  <c r="I8" i="38"/>
  <c r="I32" i="38"/>
  <c r="I33" i="38"/>
  <c r="I34" i="38"/>
  <c r="I58" i="38"/>
  <c r="I59" i="38"/>
  <c r="I60" i="38"/>
  <c r="I84" i="38"/>
  <c r="I85" i="38"/>
  <c r="I86" i="38"/>
  <c r="G6" i="38"/>
  <c r="G7" i="38"/>
  <c r="G8" i="38"/>
  <c r="G25" i="38"/>
  <c r="G32" i="38"/>
  <c r="G33" i="38"/>
  <c r="G34" i="38"/>
  <c r="G51" i="38"/>
  <c r="G58" i="38"/>
  <c r="G59" i="38"/>
  <c r="G60" i="38"/>
  <c r="G77" i="38"/>
  <c r="G84" i="38"/>
  <c r="G85" i="38"/>
  <c r="G86" i="38"/>
  <c r="G103" i="38"/>
  <c r="L41" i="23"/>
  <c r="I13" i="24"/>
  <c r="I14" i="24"/>
  <c r="I15" i="24"/>
  <c r="I16" i="24"/>
  <c r="I17" i="24"/>
  <c r="I18" i="24"/>
  <c r="I19" i="24"/>
  <c r="I39" i="24"/>
  <c r="I40" i="24"/>
  <c r="I41" i="24"/>
  <c r="I42" i="24"/>
  <c r="I43" i="24"/>
  <c r="I44" i="24"/>
  <c r="I45" i="24"/>
  <c r="I65" i="24"/>
  <c r="I66" i="24"/>
  <c r="I67" i="24"/>
  <c r="I68" i="24"/>
  <c r="I69" i="24"/>
  <c r="I70" i="24"/>
  <c r="I71" i="24"/>
  <c r="I91" i="24"/>
  <c r="I92" i="24"/>
  <c r="I93" i="24"/>
  <c r="I94" i="24"/>
  <c r="I95" i="24"/>
  <c r="I96" i="24"/>
  <c r="I97" i="24"/>
  <c r="I6" i="24"/>
  <c r="I7" i="24"/>
  <c r="I8" i="24"/>
  <c r="I32" i="24"/>
  <c r="I35" i="24" s="1"/>
  <c r="I49" i="24" s="1"/>
  <c r="I33" i="24"/>
  <c r="I34" i="24"/>
  <c r="I58" i="24"/>
  <c r="I61" i="24" s="1"/>
  <c r="I75" i="24" s="1"/>
  <c r="I59" i="24"/>
  <c r="I60" i="24"/>
  <c r="I84" i="24"/>
  <c r="I85" i="24"/>
  <c r="I86" i="24"/>
  <c r="G6" i="24"/>
  <c r="G7" i="24"/>
  <c r="G8" i="24"/>
  <c r="G25" i="24"/>
  <c r="G32" i="24"/>
  <c r="G33" i="24"/>
  <c r="G34" i="24"/>
  <c r="G51" i="24"/>
  <c r="G58" i="24"/>
  <c r="G59" i="24"/>
  <c r="G60" i="24"/>
  <c r="G77" i="24"/>
  <c r="G84" i="24"/>
  <c r="G85" i="24"/>
  <c r="G86" i="24"/>
  <c r="G103" i="24"/>
  <c r="J5" i="32"/>
  <c r="K5" i="32"/>
  <c r="C3" i="32"/>
  <c r="G6" i="33"/>
  <c r="I6" i="33"/>
  <c r="I7" i="33"/>
  <c r="G8" i="33"/>
  <c r="I8" i="33" s="1"/>
  <c r="I13" i="33"/>
  <c r="I14" i="33"/>
  <c r="I15" i="33"/>
  <c r="I16" i="33"/>
  <c r="D17" i="33"/>
  <c r="I17" i="33"/>
  <c r="D18" i="33"/>
  <c r="I18" i="33" s="1"/>
  <c r="I19" i="33"/>
  <c r="C4" i="32"/>
  <c r="G32" i="33"/>
  <c r="I32" i="33"/>
  <c r="G33" i="33"/>
  <c r="I33" i="33"/>
  <c r="G34" i="33"/>
  <c r="I34" i="33"/>
  <c r="I35" i="33" s="1"/>
  <c r="I49" i="33" s="1"/>
  <c r="I39" i="33"/>
  <c r="I40" i="33"/>
  <c r="I41" i="33"/>
  <c r="I42" i="33"/>
  <c r="I43" i="33"/>
  <c r="D44" i="33"/>
  <c r="I44" i="33" s="1"/>
  <c r="I45" i="33"/>
  <c r="J6" i="32"/>
  <c r="K6" i="32"/>
  <c r="J7" i="32"/>
  <c r="K7" i="32"/>
  <c r="J8" i="32"/>
  <c r="K8" i="32"/>
  <c r="J9" i="32"/>
  <c r="L9" i="32"/>
  <c r="K9" i="32"/>
  <c r="J10" i="32"/>
  <c r="K10" i="32"/>
  <c r="J11" i="32"/>
  <c r="L11" i="32"/>
  <c r="K11" i="32"/>
  <c r="J12" i="32"/>
  <c r="K12" i="32"/>
  <c r="J13" i="32"/>
  <c r="L13" i="32" s="1"/>
  <c r="K13" i="32"/>
  <c r="J14" i="32"/>
  <c r="K14" i="32"/>
  <c r="J15" i="32"/>
  <c r="K15" i="32"/>
  <c r="J16" i="32"/>
  <c r="K16" i="32"/>
  <c r="J17" i="32"/>
  <c r="K17" i="32"/>
  <c r="J18" i="32"/>
  <c r="K18" i="32"/>
  <c r="J19" i="32"/>
  <c r="L19" i="32" s="1"/>
  <c r="K19" i="32"/>
  <c r="J20" i="32"/>
  <c r="L20" i="32" s="1"/>
  <c r="K20" i="32"/>
  <c r="J21" i="32"/>
  <c r="K21" i="32"/>
  <c r="L21" i="32" s="1"/>
  <c r="J22" i="32"/>
  <c r="K22" i="32"/>
  <c r="L22" i="32" s="1"/>
  <c r="J23" i="32"/>
  <c r="K23" i="32"/>
  <c r="J24" i="32"/>
  <c r="L24" i="32"/>
  <c r="K24" i="32"/>
  <c r="J25" i="32"/>
  <c r="K25" i="32"/>
  <c r="J26" i="32"/>
  <c r="K26" i="32"/>
  <c r="J27" i="32"/>
  <c r="K27" i="32"/>
  <c r="K29" i="32"/>
  <c r="L29" i="32" s="1"/>
  <c r="I58" i="33"/>
  <c r="I59" i="33"/>
  <c r="I60" i="33"/>
  <c r="I65" i="33"/>
  <c r="I66" i="33"/>
  <c r="I67" i="33"/>
  <c r="I72" i="33" s="1"/>
  <c r="I76" i="33" s="1"/>
  <c r="I68" i="33"/>
  <c r="I69" i="33"/>
  <c r="I70" i="33"/>
  <c r="I71" i="33"/>
  <c r="I84" i="33"/>
  <c r="I87" i="33" s="1"/>
  <c r="I101" i="33" s="1"/>
  <c r="I85" i="33"/>
  <c r="I86" i="33"/>
  <c r="I91" i="33"/>
  <c r="I92" i="33"/>
  <c r="I93" i="33"/>
  <c r="I94" i="33"/>
  <c r="I95" i="33"/>
  <c r="I96" i="33"/>
  <c r="I97" i="33"/>
  <c r="G7" i="33"/>
  <c r="G25" i="33"/>
  <c r="G51" i="33"/>
  <c r="G58" i="33"/>
  <c r="G59" i="33"/>
  <c r="G60" i="33"/>
  <c r="G77" i="33"/>
  <c r="G84" i="33"/>
  <c r="G85" i="33"/>
  <c r="G86" i="33"/>
  <c r="G103" i="33"/>
  <c r="L39" i="13"/>
  <c r="L38" i="13"/>
  <c r="L25" i="13"/>
  <c r="I13" i="14"/>
  <c r="I14" i="14"/>
  <c r="I15" i="14"/>
  <c r="I20" i="14" s="1"/>
  <c r="I24" i="14" s="1"/>
  <c r="I16" i="14"/>
  <c r="I17" i="14"/>
  <c r="I18" i="14"/>
  <c r="I19" i="14"/>
  <c r="I39" i="14"/>
  <c r="I40" i="14"/>
  <c r="I41" i="14"/>
  <c r="I42" i="14"/>
  <c r="I43" i="14"/>
  <c r="I44" i="14"/>
  <c r="I45" i="14"/>
  <c r="I46" i="14"/>
  <c r="I50" i="14" s="1"/>
  <c r="I65" i="14"/>
  <c r="I66" i="14"/>
  <c r="I67" i="14"/>
  <c r="I68" i="14"/>
  <c r="I69" i="14"/>
  <c r="I70" i="14"/>
  <c r="I71" i="14"/>
  <c r="I91" i="14"/>
  <c r="I92" i="14"/>
  <c r="I93" i="14"/>
  <c r="I94" i="14"/>
  <c r="I95" i="14"/>
  <c r="I96" i="14"/>
  <c r="I97" i="14"/>
  <c r="I118" i="14"/>
  <c r="I119" i="14"/>
  <c r="I120" i="14"/>
  <c r="I121" i="14"/>
  <c r="I122" i="14"/>
  <c r="I123" i="14"/>
  <c r="I124" i="14"/>
  <c r="I146" i="14"/>
  <c r="I147" i="14"/>
  <c r="I148" i="14"/>
  <c r="I153" i="14" s="1"/>
  <c r="I157" i="14" s="1"/>
  <c r="I149" i="14"/>
  <c r="I150" i="14"/>
  <c r="I151" i="14"/>
  <c r="I152" i="14"/>
  <c r="I173" i="14"/>
  <c r="I174" i="14"/>
  <c r="I175" i="14"/>
  <c r="I176" i="14"/>
  <c r="I177" i="14"/>
  <c r="I178" i="14"/>
  <c r="I179" i="14"/>
  <c r="I200" i="14"/>
  <c r="I201" i="14"/>
  <c r="I202" i="14"/>
  <c r="I203" i="14"/>
  <c r="I204" i="14"/>
  <c r="I205" i="14"/>
  <c r="I206" i="14"/>
  <c r="I227" i="14"/>
  <c r="I228" i="14"/>
  <c r="I229" i="14"/>
  <c r="I230" i="14"/>
  <c r="I231" i="14"/>
  <c r="I232" i="14"/>
  <c r="I233" i="14"/>
  <c r="I254" i="14"/>
  <c r="I255" i="14"/>
  <c r="I256" i="14"/>
  <c r="I257" i="14"/>
  <c r="I258" i="14"/>
  <c r="I259" i="14"/>
  <c r="I260" i="14"/>
  <c r="I6" i="14"/>
  <c r="I7" i="14"/>
  <c r="I8" i="14"/>
  <c r="I32" i="14"/>
  <c r="I35" i="14" s="1"/>
  <c r="I49" i="14" s="1"/>
  <c r="I33" i="14"/>
  <c r="I34" i="14"/>
  <c r="I58" i="14"/>
  <c r="I61" i="14" s="1"/>
  <c r="I75" i="14" s="1"/>
  <c r="I59" i="14"/>
  <c r="I60" i="14"/>
  <c r="I84" i="14"/>
  <c r="I85" i="14"/>
  <c r="I86" i="14"/>
  <c r="I111" i="14"/>
  <c r="I114" i="14" s="1"/>
  <c r="I128" i="14" s="1"/>
  <c r="I112" i="14"/>
  <c r="I113" i="14"/>
  <c r="I139" i="14"/>
  <c r="I140" i="14"/>
  <c r="I141" i="14"/>
  <c r="I142" i="14" s="1"/>
  <c r="I156" i="14" s="1"/>
  <c r="I166" i="14"/>
  <c r="I169" i="14" s="1"/>
  <c r="I183" i="14" s="1"/>
  <c r="I167" i="14"/>
  <c r="I168" i="14"/>
  <c r="I193" i="14"/>
  <c r="I196" i="14" s="1"/>
  <c r="I210" i="14" s="1"/>
  <c r="I194" i="14"/>
  <c r="I195" i="14"/>
  <c r="I220" i="14"/>
  <c r="I221" i="14"/>
  <c r="I222" i="14"/>
  <c r="I223" i="14"/>
  <c r="I237" i="14" s="1"/>
  <c r="I247" i="14"/>
  <c r="I248" i="14"/>
  <c r="I249" i="14"/>
  <c r="G6" i="14"/>
  <c r="G7" i="14"/>
  <c r="G8" i="14"/>
  <c r="G25" i="14"/>
  <c r="G32" i="14"/>
  <c r="G33" i="14"/>
  <c r="G34" i="14"/>
  <c r="G51" i="14"/>
  <c r="G58" i="14"/>
  <c r="G59" i="14"/>
  <c r="G60" i="14"/>
  <c r="G77" i="14"/>
  <c r="G84" i="14"/>
  <c r="G85" i="14"/>
  <c r="G86" i="14"/>
  <c r="G103" i="14"/>
  <c r="G111" i="14"/>
  <c r="G112" i="14"/>
  <c r="G113" i="14"/>
  <c r="G130" i="14"/>
  <c r="G139" i="14"/>
  <c r="G140" i="14"/>
  <c r="G141" i="14"/>
  <c r="G158" i="14"/>
  <c r="G166" i="14"/>
  <c r="G167" i="14"/>
  <c r="G168" i="14"/>
  <c r="G185" i="14"/>
  <c r="G193" i="14"/>
  <c r="G194" i="14"/>
  <c r="G195" i="14"/>
  <c r="G212" i="14"/>
  <c r="G220" i="14"/>
  <c r="G221" i="14"/>
  <c r="G222" i="14"/>
  <c r="G239" i="14"/>
  <c r="G247" i="14"/>
  <c r="G248" i="14"/>
  <c r="G249" i="14"/>
  <c r="G266" i="14"/>
  <c r="F29" i="3"/>
  <c r="F28" i="3"/>
  <c r="F27" i="3"/>
  <c r="D7" i="3"/>
  <c r="E7" i="3"/>
  <c r="F7" i="3"/>
  <c r="L44" i="15"/>
  <c r="L42" i="15"/>
  <c r="L38" i="15"/>
  <c r="L49" i="15"/>
  <c r="I13" i="16"/>
  <c r="I14" i="16"/>
  <c r="I15" i="16"/>
  <c r="I16" i="16"/>
  <c r="I17" i="16"/>
  <c r="I18" i="16"/>
  <c r="I19" i="16"/>
  <c r="I39" i="16"/>
  <c r="I40" i="16"/>
  <c r="I41" i="16"/>
  <c r="I42" i="16"/>
  <c r="I43" i="16"/>
  <c r="I44" i="16"/>
  <c r="I45" i="16"/>
  <c r="I65" i="16"/>
  <c r="I66" i="16"/>
  <c r="I67" i="16"/>
  <c r="I68" i="16"/>
  <c r="I69" i="16"/>
  <c r="I70" i="16"/>
  <c r="I71" i="16"/>
  <c r="I91" i="16"/>
  <c r="I92" i="16"/>
  <c r="I93" i="16"/>
  <c r="I94" i="16"/>
  <c r="I95" i="16"/>
  <c r="I96" i="16"/>
  <c r="I97" i="16"/>
  <c r="I118" i="16"/>
  <c r="I119" i="16"/>
  <c r="I120" i="16"/>
  <c r="I121" i="16"/>
  <c r="I122" i="16"/>
  <c r="I123" i="16"/>
  <c r="I124" i="16"/>
  <c r="I146" i="16"/>
  <c r="I147" i="16"/>
  <c r="I148" i="16"/>
  <c r="I149" i="16"/>
  <c r="I150" i="16"/>
  <c r="I151" i="16"/>
  <c r="I152" i="16"/>
  <c r="I173" i="16"/>
  <c r="I174" i="16"/>
  <c r="I175" i="16"/>
  <c r="I176" i="16"/>
  <c r="I177" i="16"/>
  <c r="I178" i="16"/>
  <c r="I179" i="16"/>
  <c r="I200" i="16"/>
  <c r="I201" i="16"/>
  <c r="I202" i="16"/>
  <c r="I203" i="16"/>
  <c r="I204" i="16"/>
  <c r="I205" i="16"/>
  <c r="I206" i="16"/>
  <c r="I227" i="16"/>
  <c r="I228" i="16"/>
  <c r="I229" i="16"/>
  <c r="I230" i="16"/>
  <c r="I231" i="16"/>
  <c r="I232" i="16"/>
  <c r="I233" i="16"/>
  <c r="I254" i="16"/>
  <c r="I255" i="16"/>
  <c r="I256" i="16"/>
  <c r="I257" i="16"/>
  <c r="I258" i="16"/>
  <c r="I259" i="16"/>
  <c r="I260" i="16"/>
  <c r="I6" i="16"/>
  <c r="I7" i="16"/>
  <c r="I8" i="16"/>
  <c r="I32" i="16"/>
  <c r="I33" i="16"/>
  <c r="I34" i="16"/>
  <c r="I35" i="16"/>
  <c r="I49" i="16" s="1"/>
  <c r="I58" i="16"/>
  <c r="I59" i="16"/>
  <c r="I60" i="16"/>
  <c r="I84" i="16"/>
  <c r="I85" i="16"/>
  <c r="I86" i="16"/>
  <c r="I111" i="16"/>
  <c r="I112" i="16"/>
  <c r="I113" i="16"/>
  <c r="I139" i="16"/>
  <c r="I140" i="16"/>
  <c r="I141" i="16"/>
  <c r="I142" i="16" s="1"/>
  <c r="I156" i="16" s="1"/>
  <c r="I166" i="16"/>
  <c r="I167" i="16"/>
  <c r="I168" i="16"/>
  <c r="I193" i="16"/>
  <c r="I196" i="16" s="1"/>
  <c r="I210" i="16"/>
  <c r="I194" i="16"/>
  <c r="I195" i="16"/>
  <c r="I220" i="16"/>
  <c r="I221" i="16"/>
  <c r="I222" i="16"/>
  <c r="I247" i="16"/>
  <c r="I248" i="16"/>
  <c r="I249" i="16"/>
  <c r="I250" i="16"/>
  <c r="I264" i="16" s="1"/>
  <c r="G6" i="16"/>
  <c r="G7" i="16"/>
  <c r="G8" i="16"/>
  <c r="G25" i="16"/>
  <c r="G32" i="16"/>
  <c r="G33" i="16"/>
  <c r="G34" i="16"/>
  <c r="G51" i="16"/>
  <c r="G58" i="16"/>
  <c r="G59" i="16"/>
  <c r="G60" i="16"/>
  <c r="G77" i="16"/>
  <c r="G84" i="16"/>
  <c r="G85" i="16"/>
  <c r="G86" i="16"/>
  <c r="G103" i="16"/>
  <c r="G111" i="16"/>
  <c r="G112" i="16"/>
  <c r="G113" i="16"/>
  <c r="G130" i="16"/>
  <c r="G139" i="16"/>
  <c r="G140" i="16"/>
  <c r="G141" i="16"/>
  <c r="G158" i="16"/>
  <c r="G166" i="16"/>
  <c r="G167" i="16"/>
  <c r="G168" i="16"/>
  <c r="G185" i="16"/>
  <c r="G193" i="16"/>
  <c r="G194" i="16"/>
  <c r="G195" i="16"/>
  <c r="G212" i="16"/>
  <c r="G220" i="16"/>
  <c r="G221" i="16"/>
  <c r="G222" i="16"/>
  <c r="G239" i="16"/>
  <c r="G247" i="16"/>
  <c r="G248" i="16"/>
  <c r="G249" i="16"/>
  <c r="G266" i="16"/>
  <c r="L43" i="11"/>
  <c r="L33" i="11"/>
  <c r="L31" i="11"/>
  <c r="L29" i="11"/>
  <c r="L49" i="11"/>
  <c r="E80" i="12"/>
  <c r="E54" i="12"/>
  <c r="E28" i="12"/>
  <c r="E2" i="12"/>
  <c r="I13" i="12"/>
  <c r="I14" i="12"/>
  <c r="I20" i="12" s="1"/>
  <c r="I24" i="12" s="1"/>
  <c r="I15" i="12"/>
  <c r="I16" i="12"/>
  <c r="I17" i="12"/>
  <c r="I18" i="12"/>
  <c r="I19" i="12"/>
  <c r="I39" i="12"/>
  <c r="I40" i="12"/>
  <c r="I41" i="12"/>
  <c r="I42" i="12"/>
  <c r="I43" i="12"/>
  <c r="I44" i="12"/>
  <c r="I45" i="12"/>
  <c r="I65" i="12"/>
  <c r="I66" i="12"/>
  <c r="I67" i="12"/>
  <c r="I68" i="12"/>
  <c r="I69" i="12"/>
  <c r="I70" i="12"/>
  <c r="I71" i="12"/>
  <c r="I91" i="12"/>
  <c r="I92" i="12"/>
  <c r="I93" i="12"/>
  <c r="I94" i="12"/>
  <c r="I95" i="12"/>
  <c r="I96" i="12"/>
  <c r="I97" i="12"/>
  <c r="I6" i="12"/>
  <c r="I7" i="12"/>
  <c r="I8" i="12"/>
  <c r="I32" i="12"/>
  <c r="I33" i="12"/>
  <c r="I34" i="12"/>
  <c r="I58" i="12"/>
  <c r="I59" i="12"/>
  <c r="I60" i="12"/>
  <c r="I84" i="12"/>
  <c r="I85" i="12"/>
  <c r="I86" i="12"/>
  <c r="G6" i="12"/>
  <c r="G7" i="12"/>
  <c r="G8" i="12"/>
  <c r="G25" i="12"/>
  <c r="G32" i="12"/>
  <c r="G33" i="12"/>
  <c r="G34" i="12"/>
  <c r="G51" i="12"/>
  <c r="G58" i="12"/>
  <c r="G59" i="12"/>
  <c r="G60" i="12"/>
  <c r="G77" i="12"/>
  <c r="G84" i="12"/>
  <c r="G85" i="12"/>
  <c r="G86" i="12"/>
  <c r="G103" i="12"/>
  <c r="L43" i="6"/>
  <c r="L28" i="6"/>
  <c r="L25" i="6"/>
  <c r="I13" i="7"/>
  <c r="I14" i="7"/>
  <c r="I15" i="7"/>
  <c r="I16" i="7"/>
  <c r="I17" i="7"/>
  <c r="I18" i="7"/>
  <c r="I19" i="7"/>
  <c r="I39" i="7"/>
  <c r="I40" i="7"/>
  <c r="I41" i="7"/>
  <c r="I42" i="7"/>
  <c r="I46" i="7" s="1"/>
  <c r="I50" i="7" s="1"/>
  <c r="I43" i="7"/>
  <c r="I44" i="7"/>
  <c r="I45" i="7"/>
  <c r="I65" i="7"/>
  <c r="I66" i="7"/>
  <c r="I67" i="7"/>
  <c r="I68" i="7"/>
  <c r="I69" i="7"/>
  <c r="I70" i="7"/>
  <c r="I71" i="7"/>
  <c r="I91" i="7"/>
  <c r="I92" i="7"/>
  <c r="I93" i="7"/>
  <c r="I94" i="7"/>
  <c r="I95" i="7"/>
  <c r="I96" i="7"/>
  <c r="I97" i="7"/>
  <c r="I6" i="7"/>
  <c r="I9" i="7" s="1"/>
  <c r="I23" i="7" s="1"/>
  <c r="I7" i="7"/>
  <c r="I8" i="7"/>
  <c r="I32" i="7"/>
  <c r="I33" i="7"/>
  <c r="I34" i="7"/>
  <c r="I58" i="7"/>
  <c r="I59" i="7"/>
  <c r="I60" i="7"/>
  <c r="I84" i="7"/>
  <c r="I85" i="7"/>
  <c r="I86" i="7"/>
  <c r="G6" i="7"/>
  <c r="G7" i="7"/>
  <c r="G8" i="7"/>
  <c r="G25" i="7"/>
  <c r="G32" i="7"/>
  <c r="G33" i="7"/>
  <c r="G34" i="7"/>
  <c r="G51" i="7"/>
  <c r="G58" i="7"/>
  <c r="G59" i="7"/>
  <c r="G60" i="7"/>
  <c r="G77" i="7"/>
  <c r="G84" i="7"/>
  <c r="G85" i="7"/>
  <c r="G86" i="7"/>
  <c r="G103" i="7"/>
  <c r="L49" i="19"/>
  <c r="L49" i="21"/>
  <c r="K50" i="21"/>
  <c r="E19" i="3" s="1"/>
  <c r="I19" i="3" s="1"/>
  <c r="J18" i="39" s="1"/>
  <c r="L15" i="32"/>
  <c r="L23" i="19"/>
  <c r="L30" i="19"/>
  <c r="L46" i="19"/>
  <c r="L29" i="40"/>
  <c r="I24" i="3"/>
  <c r="J23" i="39" s="1"/>
  <c r="L26" i="32"/>
  <c r="L10" i="32"/>
  <c r="L27" i="36"/>
  <c r="L23" i="29"/>
  <c r="I72" i="20"/>
  <c r="I76" i="20" s="1"/>
  <c r="L29" i="21"/>
  <c r="L45" i="21"/>
  <c r="L34" i="19"/>
  <c r="L41" i="40"/>
  <c r="L25" i="40"/>
  <c r="I46" i="22"/>
  <c r="I50" i="22" s="1"/>
  <c r="L38" i="19"/>
  <c r="I18" i="3"/>
  <c r="J17" i="39" s="1"/>
  <c r="L26" i="36"/>
  <c r="L34" i="21"/>
  <c r="I72" i="12"/>
  <c r="I76" i="12" s="1"/>
  <c r="L25" i="25"/>
  <c r="I61" i="38"/>
  <c r="I75" i="38" s="1"/>
  <c r="I46" i="35"/>
  <c r="I50" i="35" s="1"/>
  <c r="L42" i="40"/>
  <c r="L40" i="40"/>
  <c r="L41" i="36"/>
  <c r="L40" i="27"/>
  <c r="L33" i="6"/>
  <c r="L24" i="19"/>
  <c r="L33" i="19"/>
  <c r="I87" i="5"/>
  <c r="I101" i="5"/>
  <c r="I9" i="5"/>
  <c r="I23" i="5" s="1"/>
  <c r="I61" i="26"/>
  <c r="I75" i="26" s="1"/>
  <c r="L40" i="23"/>
  <c r="I11" i="39" l="1"/>
  <c r="L40" i="25"/>
  <c r="I61" i="22"/>
  <c r="I75" i="22" s="1"/>
  <c r="I77" i="22" s="1"/>
  <c r="L14" i="32"/>
  <c r="L30" i="13"/>
  <c r="H27" i="39"/>
  <c r="L28" i="40"/>
  <c r="I9" i="31"/>
  <c r="I23" i="31" s="1"/>
  <c r="I20" i="7"/>
  <c r="I24" i="7" s="1"/>
  <c r="I25" i="7" s="1"/>
  <c r="I98" i="12"/>
  <c r="I102" i="12" s="1"/>
  <c r="I12" i="18"/>
  <c r="I26" i="18" s="1"/>
  <c r="H23" i="17" s="1"/>
  <c r="J23" i="17" s="1"/>
  <c r="H26" i="39"/>
  <c r="H28" i="39"/>
  <c r="L45" i="40"/>
  <c r="I20" i="10"/>
  <c r="I24" i="10" s="1"/>
  <c r="L42" i="6"/>
  <c r="K50" i="29"/>
  <c r="E23" i="3" s="1"/>
  <c r="I23" i="3" s="1"/>
  <c r="J22" i="39" s="1"/>
  <c r="I35" i="20"/>
  <c r="I49" i="20" s="1"/>
  <c r="I51" i="20" s="1"/>
  <c r="I46" i="20"/>
  <c r="I50" i="20" s="1"/>
  <c r="J50" i="19"/>
  <c r="D18" i="3" s="1"/>
  <c r="H18" i="3" s="1"/>
  <c r="L18" i="3" s="1"/>
  <c r="I51" i="14"/>
  <c r="L37" i="21"/>
  <c r="I35" i="7"/>
  <c r="I49" i="7" s="1"/>
  <c r="L28" i="37"/>
  <c r="I103" i="22"/>
  <c r="I25" i="10"/>
  <c r="I46" i="38"/>
  <c r="I50" i="38" s="1"/>
  <c r="I51" i="35"/>
  <c r="L29" i="27"/>
  <c r="L25" i="32"/>
  <c r="L5" i="32"/>
  <c r="I98" i="24"/>
  <c r="I102" i="24" s="1"/>
  <c r="I172" i="18"/>
  <c r="I186" i="18" s="1"/>
  <c r="I87" i="10"/>
  <c r="I101" i="10" s="1"/>
  <c r="L42" i="36"/>
  <c r="L38" i="11"/>
  <c r="L45" i="23"/>
  <c r="L35" i="17"/>
  <c r="L24" i="17"/>
  <c r="I9" i="22"/>
  <c r="I23" i="22" s="1"/>
  <c r="I25" i="22" s="1"/>
  <c r="I61" i="20"/>
  <c r="I75" i="20" s="1"/>
  <c r="I77" i="20" s="1"/>
  <c r="L40" i="19"/>
  <c r="L34" i="40"/>
  <c r="K52" i="40"/>
  <c r="E12" i="3" s="1"/>
  <c r="I12" i="3" s="1"/>
  <c r="J11" i="39" s="1"/>
  <c r="I87" i="12"/>
  <c r="I101" i="12" s="1"/>
  <c r="I87" i="16"/>
  <c r="I101" i="16" s="1"/>
  <c r="I98" i="16"/>
  <c r="I102" i="16" s="1"/>
  <c r="L8" i="32"/>
  <c r="I72" i="38"/>
  <c r="I76" i="38" s="1"/>
  <c r="I20" i="31"/>
  <c r="I24" i="31" s="1"/>
  <c r="I25" i="31" s="1"/>
  <c r="I38" i="18"/>
  <c r="I52" i="18" s="1"/>
  <c r="I9" i="26"/>
  <c r="I23" i="26" s="1"/>
  <c r="L37" i="11"/>
  <c r="L37" i="29"/>
  <c r="L32" i="6"/>
  <c r="L42" i="17"/>
  <c r="L28" i="11"/>
  <c r="L29" i="19"/>
  <c r="L50" i="19" s="1"/>
  <c r="L52" i="19" s="1"/>
  <c r="L47" i="19"/>
  <c r="I72" i="26"/>
  <c r="I76" i="26" s="1"/>
  <c r="I46" i="12"/>
  <c r="I50" i="12" s="1"/>
  <c r="I125" i="16"/>
  <c r="I129" i="16" s="1"/>
  <c r="I234" i="14"/>
  <c r="I238" i="14" s="1"/>
  <c r="I239" i="14" s="1"/>
  <c r="L7" i="32"/>
  <c r="I9" i="24"/>
  <c r="I23" i="24" s="1"/>
  <c r="I98" i="38"/>
  <c r="I102" i="38" s="1"/>
  <c r="I103" i="38" s="1"/>
  <c r="I61" i="31"/>
  <c r="I75" i="31" s="1"/>
  <c r="G29" i="3"/>
  <c r="L36" i="15"/>
  <c r="L39" i="36"/>
  <c r="L34" i="29"/>
  <c r="L50" i="29" s="1"/>
  <c r="L52" i="29" s="1"/>
  <c r="L28" i="25"/>
  <c r="L42" i="21"/>
  <c r="I9" i="20"/>
  <c r="I23" i="20" s="1"/>
  <c r="L36" i="19"/>
  <c r="L42" i="19"/>
  <c r="L24" i="8"/>
  <c r="L23" i="32"/>
  <c r="L17" i="32"/>
  <c r="L6" i="32"/>
  <c r="I87" i="38"/>
  <c r="I101" i="38" s="1"/>
  <c r="I253" i="18"/>
  <c r="I267" i="18" s="1"/>
  <c r="I98" i="10"/>
  <c r="I102" i="10" s="1"/>
  <c r="L25" i="15"/>
  <c r="L40" i="37"/>
  <c r="L45" i="29"/>
  <c r="L47" i="27"/>
  <c r="L37" i="15"/>
  <c r="L43" i="8"/>
  <c r="L26" i="25"/>
  <c r="L42" i="23"/>
  <c r="L24" i="13"/>
  <c r="L41" i="8"/>
  <c r="K50" i="8"/>
  <c r="E14" i="3" s="1"/>
  <c r="I14" i="3" s="1"/>
  <c r="J13" i="39" s="1"/>
  <c r="L28" i="21"/>
  <c r="L50" i="21" s="1"/>
  <c r="L52" i="21" s="1"/>
  <c r="L24" i="27"/>
  <c r="L44" i="40"/>
  <c r="L38" i="40"/>
  <c r="L27" i="40"/>
  <c r="L52" i="40" s="1"/>
  <c r="L54" i="40" s="1"/>
  <c r="I87" i="26"/>
  <c r="I101" i="26" s="1"/>
  <c r="I207" i="14"/>
  <c r="I211" i="14" s="1"/>
  <c r="I212" i="14" s="1"/>
  <c r="I183" i="18"/>
  <c r="I187" i="18" s="1"/>
  <c r="I158" i="14"/>
  <c r="L37" i="13"/>
  <c r="L46" i="6"/>
  <c r="I35" i="12"/>
  <c r="I49" i="12" s="1"/>
  <c r="I51" i="12" s="1"/>
  <c r="I207" i="16"/>
  <c r="I211" i="16" s="1"/>
  <c r="L27" i="32"/>
  <c r="L16" i="32"/>
  <c r="I35" i="31"/>
  <c r="I49" i="31" s="1"/>
  <c r="I117" i="18"/>
  <c r="I131" i="18" s="1"/>
  <c r="L39" i="27"/>
  <c r="I72" i="5"/>
  <c r="I76" i="5" s="1"/>
  <c r="I77" i="5" s="1"/>
  <c r="I35" i="10"/>
  <c r="I49" i="10" s="1"/>
  <c r="L46" i="36"/>
  <c r="L30" i="6"/>
  <c r="L41" i="11"/>
  <c r="L35" i="25"/>
  <c r="L27" i="17"/>
  <c r="L40" i="8"/>
  <c r="L24" i="6"/>
  <c r="I87" i="20"/>
  <c r="I101" i="20" s="1"/>
  <c r="I103" i="20" s="1"/>
  <c r="L32" i="19"/>
  <c r="L44" i="19"/>
  <c r="L36" i="40"/>
  <c r="L28" i="27"/>
  <c r="I98" i="7"/>
  <c r="I102" i="7" s="1"/>
  <c r="I237" i="18"/>
  <c r="I241" i="18" s="1"/>
  <c r="I125" i="14"/>
  <c r="I129" i="14" s="1"/>
  <c r="I130" i="14" s="1"/>
  <c r="L27" i="6"/>
  <c r="J50" i="21"/>
  <c r="D19" i="3" s="1"/>
  <c r="H19" i="3" s="1"/>
  <c r="L28" i="36"/>
  <c r="L36" i="25"/>
  <c r="L28" i="17"/>
  <c r="I98" i="22"/>
  <c r="I102" i="22" s="1"/>
  <c r="I87" i="7"/>
  <c r="I101" i="7" s="1"/>
  <c r="I103" i="7" s="1"/>
  <c r="I61" i="35"/>
  <c r="I75" i="35" s="1"/>
  <c r="I128" i="18"/>
  <c r="I132" i="18" s="1"/>
  <c r="I61" i="5"/>
  <c r="I75" i="5" s="1"/>
  <c r="I35" i="26"/>
  <c r="I49" i="26" s="1"/>
  <c r="I46" i="26"/>
  <c r="I50" i="26" s="1"/>
  <c r="L45" i="37"/>
  <c r="L44" i="36"/>
  <c r="L40" i="29"/>
  <c r="L33" i="15"/>
  <c r="L44" i="6"/>
  <c r="L24" i="21"/>
  <c r="L31" i="40"/>
  <c r="L41" i="37"/>
  <c r="L50" i="37" s="1"/>
  <c r="L52" i="37" s="1"/>
  <c r="L39" i="40"/>
  <c r="I98" i="31"/>
  <c r="I102" i="31" s="1"/>
  <c r="I103" i="31" s="1"/>
  <c r="I226" i="18"/>
  <c r="I240" i="18" s="1"/>
  <c r="L39" i="37"/>
  <c r="L37" i="36"/>
  <c r="L43" i="40"/>
  <c r="I114" i="16"/>
  <c r="I128" i="16" s="1"/>
  <c r="I35" i="38"/>
  <c r="I49" i="38" s="1"/>
  <c r="I51" i="38" s="1"/>
  <c r="L30" i="36"/>
  <c r="L25" i="36"/>
  <c r="L37" i="27"/>
  <c r="L47" i="13"/>
  <c r="L50" i="13" s="1"/>
  <c r="L52" i="13" s="1"/>
  <c r="L47" i="8"/>
  <c r="L44" i="25"/>
  <c r="L32" i="25"/>
  <c r="L47" i="23"/>
  <c r="L38" i="23"/>
  <c r="K50" i="23"/>
  <c r="E20" i="3" s="1"/>
  <c r="I20" i="3" s="1"/>
  <c r="J19" i="39" s="1"/>
  <c r="L45" i="17"/>
  <c r="L36" i="17"/>
  <c r="I20" i="20"/>
  <c r="I24" i="20" s="1"/>
  <c r="I25" i="20" s="1"/>
  <c r="L35" i="40"/>
  <c r="I103" i="10"/>
  <c r="I161" i="18"/>
  <c r="H4" i="32"/>
  <c r="J4" i="32" s="1"/>
  <c r="I212" i="16"/>
  <c r="I133" i="18"/>
  <c r="L18" i="32"/>
  <c r="I210" i="18"/>
  <c r="I214" i="18" s="1"/>
  <c r="I46" i="5"/>
  <c r="I50" i="5" s="1"/>
  <c r="I51" i="5" s="1"/>
  <c r="I20" i="33"/>
  <c r="I24" i="33" s="1"/>
  <c r="I3" i="32" s="1"/>
  <c r="K3" i="32" s="1"/>
  <c r="I17" i="39"/>
  <c r="I72" i="7"/>
  <c r="I76" i="7" s="1"/>
  <c r="I46" i="24"/>
  <c r="I50" i="24" s="1"/>
  <c r="I51" i="24" s="1"/>
  <c r="I49" i="18"/>
  <c r="I53" i="18" s="1"/>
  <c r="L35" i="27"/>
  <c r="I46" i="16"/>
  <c r="I50" i="16" s="1"/>
  <c r="I51" i="16" s="1"/>
  <c r="L23" i="11"/>
  <c r="J50" i="11"/>
  <c r="D24" i="3" s="1"/>
  <c r="L27" i="23"/>
  <c r="J50" i="8"/>
  <c r="D14" i="3" s="1"/>
  <c r="H14" i="3" s="1"/>
  <c r="I9" i="16"/>
  <c r="I23" i="16" s="1"/>
  <c r="I51" i="7"/>
  <c r="I61" i="12"/>
  <c r="I75" i="12" s="1"/>
  <c r="I77" i="12" s="1"/>
  <c r="J50" i="29"/>
  <c r="D23" i="3" s="1"/>
  <c r="H23" i="3" s="1"/>
  <c r="L27" i="29"/>
  <c r="L26" i="15"/>
  <c r="I261" i="16"/>
  <c r="I265" i="16" s="1"/>
  <c r="I266" i="16" s="1"/>
  <c r="I72" i="14"/>
  <c r="I76" i="14" s="1"/>
  <c r="I9" i="33"/>
  <c r="I23" i="33" s="1"/>
  <c r="I9" i="38"/>
  <c r="I23" i="38" s="1"/>
  <c r="I98" i="26"/>
  <c r="I102" i="26" s="1"/>
  <c r="I103" i="26" s="1"/>
  <c r="K50" i="37"/>
  <c r="E26" i="3" s="1"/>
  <c r="L23" i="36"/>
  <c r="J50" i="36"/>
  <c r="D25" i="3" s="1"/>
  <c r="L37" i="23"/>
  <c r="J50" i="23"/>
  <c r="D20" i="3" s="1"/>
  <c r="H20" i="3" s="1"/>
  <c r="L25" i="23"/>
  <c r="L35" i="15"/>
  <c r="I77" i="38"/>
  <c r="K50" i="25"/>
  <c r="E21" i="3" s="1"/>
  <c r="I21" i="3" s="1"/>
  <c r="J20" i="39" s="1"/>
  <c r="I72" i="35"/>
  <c r="I76" i="35" s="1"/>
  <c r="G28" i="3"/>
  <c r="G27" i="3"/>
  <c r="K50" i="15"/>
  <c r="E16" i="3" s="1"/>
  <c r="I16" i="3" s="1"/>
  <c r="J15" i="39" s="1"/>
  <c r="J50" i="37"/>
  <c r="D26" i="3" s="1"/>
  <c r="I180" i="14"/>
  <c r="I184" i="14" s="1"/>
  <c r="I185" i="14" s="1"/>
  <c r="J50" i="6"/>
  <c r="D13" i="3" s="1"/>
  <c r="H13" i="3" s="1"/>
  <c r="I72" i="24"/>
  <c r="I76" i="24" s="1"/>
  <c r="I77" i="24" s="1"/>
  <c r="L25" i="27"/>
  <c r="K50" i="27"/>
  <c r="L29" i="36"/>
  <c r="J50" i="15"/>
  <c r="D16" i="3" s="1"/>
  <c r="H16" i="3" s="1"/>
  <c r="L23" i="15"/>
  <c r="L35" i="6"/>
  <c r="I61" i="33"/>
  <c r="I75" i="33" s="1"/>
  <c r="I77" i="33" s="1"/>
  <c r="I261" i="14"/>
  <c r="I265" i="14" s="1"/>
  <c r="I80" i="18"/>
  <c r="J24" i="39"/>
  <c r="I72" i="16"/>
  <c r="I76" i="16" s="1"/>
  <c r="I20" i="16"/>
  <c r="I24" i="16" s="1"/>
  <c r="I87" i="14"/>
  <c r="I101" i="14" s="1"/>
  <c r="I98" i="33"/>
  <c r="I102" i="33" s="1"/>
  <c r="I103" i="33" s="1"/>
  <c r="I87" i="35"/>
  <c r="I101" i="35" s="1"/>
  <c r="I103" i="35" s="1"/>
  <c r="J50" i="27"/>
  <c r="D22" i="3" s="1"/>
  <c r="H22" i="3" s="1"/>
  <c r="L30" i="25"/>
  <c r="L46" i="23"/>
  <c r="L31" i="8"/>
  <c r="I77" i="26"/>
  <c r="I77" i="14"/>
  <c r="L36" i="23"/>
  <c r="J50" i="17"/>
  <c r="D17" i="3" s="1"/>
  <c r="H17" i="3" s="1"/>
  <c r="K50" i="13"/>
  <c r="E15" i="3" s="1"/>
  <c r="I15" i="3" s="1"/>
  <c r="J14" i="39" s="1"/>
  <c r="I130" i="16"/>
  <c r="I98" i="14"/>
  <c r="I102" i="14" s="1"/>
  <c r="I20" i="24"/>
  <c r="I24" i="24" s="1"/>
  <c r="I46" i="31"/>
  <c r="I50" i="31" s="1"/>
  <c r="I20" i="35"/>
  <c r="I24" i="35" s="1"/>
  <c r="I25" i="35" s="1"/>
  <c r="I242" i="18"/>
  <c r="L46" i="27"/>
  <c r="I180" i="16"/>
  <c r="I184" i="16" s="1"/>
  <c r="I9" i="14"/>
  <c r="I23" i="14" s="1"/>
  <c r="I25" i="14" s="1"/>
  <c r="J50" i="13"/>
  <c r="D15" i="3" s="1"/>
  <c r="H15" i="3" s="1"/>
  <c r="L29" i="6"/>
  <c r="I169" i="16"/>
  <c r="I183" i="16" s="1"/>
  <c r="I185" i="16" s="1"/>
  <c r="I199" i="18"/>
  <c r="I213" i="18" s="1"/>
  <c r="I46" i="10"/>
  <c r="I50" i="10" s="1"/>
  <c r="I51" i="10" s="1"/>
  <c r="L45" i="15"/>
  <c r="I23" i="18"/>
  <c r="I27" i="18" s="1"/>
  <c r="I61" i="7"/>
  <c r="I75" i="7" s="1"/>
  <c r="L47" i="36"/>
  <c r="L45" i="6"/>
  <c r="L36" i="6"/>
  <c r="I20" i="38"/>
  <c r="I24" i="38" s="1"/>
  <c r="I72" i="31"/>
  <c r="I76" i="31" s="1"/>
  <c r="I77" i="31" s="1"/>
  <c r="I264" i="18"/>
  <c r="I268" i="18" s="1"/>
  <c r="I269" i="18" s="1"/>
  <c r="I20" i="5"/>
  <c r="I24" i="5" s="1"/>
  <c r="I25" i="5" s="1"/>
  <c r="L30" i="15"/>
  <c r="I9" i="12"/>
  <c r="I23" i="12" s="1"/>
  <c r="I25" i="12" s="1"/>
  <c r="I87" i="24"/>
  <c r="I101" i="24" s="1"/>
  <c r="I103" i="24" s="1"/>
  <c r="I90" i="18"/>
  <c r="I104" i="18" s="1"/>
  <c r="I106" i="18" s="1"/>
  <c r="I20" i="26"/>
  <c r="I24" i="26" s="1"/>
  <c r="I25" i="26" s="1"/>
  <c r="L42" i="25"/>
  <c r="L40" i="15"/>
  <c r="I223" i="16"/>
  <c r="I237" i="16" s="1"/>
  <c r="I103" i="5"/>
  <c r="I153" i="16"/>
  <c r="I157" i="16" s="1"/>
  <c r="I158" i="16" s="1"/>
  <c r="I250" i="14"/>
  <c r="I264" i="14" s="1"/>
  <c r="L12" i="32"/>
  <c r="L41" i="17"/>
  <c r="I234" i="16"/>
  <c r="I238" i="16" s="1"/>
  <c r="I61" i="16"/>
  <c r="I75" i="16" s="1"/>
  <c r="I77" i="16" s="1"/>
  <c r="I46" i="33"/>
  <c r="I50" i="33" s="1"/>
  <c r="I4" i="32" s="1"/>
  <c r="K4" i="32" s="1"/>
  <c r="K50" i="6"/>
  <c r="E13" i="3" s="1"/>
  <c r="L36" i="37"/>
  <c r="L41" i="27"/>
  <c r="J50" i="25"/>
  <c r="D21" i="3" s="1"/>
  <c r="H21" i="3" s="1"/>
  <c r="L41" i="6"/>
  <c r="L50" i="36" l="1"/>
  <c r="L52" i="36" s="1"/>
  <c r="I25" i="16"/>
  <c r="I77" i="35"/>
  <c r="L50" i="27"/>
  <c r="L52" i="27" s="1"/>
  <c r="L50" i="11"/>
  <c r="L52" i="11" s="1"/>
  <c r="I18" i="39"/>
  <c r="L19" i="3"/>
  <c r="L50" i="8"/>
  <c r="L52" i="8" s="1"/>
  <c r="I51" i="26"/>
  <c r="I103" i="12"/>
  <c r="I188" i="18"/>
  <c r="L12" i="3"/>
  <c r="L50" i="6"/>
  <c r="L52" i="6" s="1"/>
  <c r="I103" i="16"/>
  <c r="I51" i="31"/>
  <c r="L50" i="23"/>
  <c r="L52" i="23" s="1"/>
  <c r="I54" i="18"/>
  <c r="L4" i="32"/>
  <c r="I77" i="7"/>
  <c r="I25" i="24"/>
  <c r="L50" i="25"/>
  <c r="L52" i="25" s="1"/>
  <c r="I51" i="33"/>
  <c r="I215" i="18"/>
  <c r="I28" i="18"/>
  <c r="I23" i="17"/>
  <c r="K23" i="17" s="1"/>
  <c r="D28" i="3"/>
  <c r="H25" i="3"/>
  <c r="D29" i="3"/>
  <c r="H26" i="3"/>
  <c r="I19" i="39"/>
  <c r="L20" i="3"/>
  <c r="I266" i="14"/>
  <c r="I26" i="3"/>
  <c r="L22" i="3"/>
  <c r="I21" i="39"/>
  <c r="I12" i="39"/>
  <c r="I103" i="14"/>
  <c r="L50" i="15"/>
  <c r="L52" i="15" s="1"/>
  <c r="I20" i="39"/>
  <c r="L21" i="3"/>
  <c r="I16" i="39"/>
  <c r="I25" i="38"/>
  <c r="I13" i="3"/>
  <c r="L13" i="3" s="1"/>
  <c r="I15" i="39"/>
  <c r="L16" i="3"/>
  <c r="H3" i="32"/>
  <c r="J3" i="32" s="1"/>
  <c r="I25" i="33"/>
  <c r="L14" i="3"/>
  <c r="I13" i="39"/>
  <c r="K30" i="32"/>
  <c r="I22" i="39"/>
  <c r="L23" i="3"/>
  <c r="I239" i="16"/>
  <c r="L15" i="3"/>
  <c r="I14" i="39"/>
  <c r="D27" i="3"/>
  <c r="H24" i="3"/>
  <c r="H29" i="3" l="1"/>
  <c r="L26" i="3"/>
  <c r="I25" i="39"/>
  <c r="I28" i="39" s="1"/>
  <c r="K50" i="17"/>
  <c r="E17" i="3" s="1"/>
  <c r="L23" i="17"/>
  <c r="L50" i="17" s="1"/>
  <c r="L52" i="17" s="1"/>
  <c r="H28" i="3"/>
  <c r="L25" i="3"/>
  <c r="I24" i="39"/>
  <c r="I27" i="39" s="1"/>
  <c r="L3" i="32"/>
  <c r="L30" i="32" s="1"/>
  <c r="L32" i="32" s="1"/>
  <c r="J30" i="32"/>
  <c r="I23" i="39"/>
  <c r="I26" i="39" s="1"/>
  <c r="L24" i="3"/>
  <c r="H27" i="3"/>
  <c r="J12" i="39"/>
  <c r="J25" i="39"/>
  <c r="I17" i="3" l="1"/>
  <c r="E28" i="3"/>
  <c r="E27" i="3"/>
  <c r="E29" i="3"/>
  <c r="J16" i="39" l="1"/>
  <c r="L17" i="3"/>
  <c r="I28" i="3"/>
  <c r="I27" i="3"/>
  <c r="I29" i="3"/>
  <c r="L27" i="3" l="1"/>
  <c r="L28" i="3"/>
  <c r="L29" i="3"/>
  <c r="J26" i="39"/>
  <c r="J28" i="39"/>
  <c r="J27" i="39"/>
</calcChain>
</file>

<file path=xl/comments1.xml><?xml version="1.0" encoding="utf-8"?>
<comments xmlns="http://schemas.openxmlformats.org/spreadsheetml/2006/main">
  <authors>
    <author>ha22764</author>
  </authors>
  <commentList>
    <comment ref="B8" authorId="0">
      <text>
        <r>
          <rPr>
            <b/>
            <sz val="8"/>
            <color indexed="81"/>
            <rFont val="Tahoma"/>
            <family val="2"/>
          </rPr>
          <t>For example the time it takes to mount the tire to the rim would be under sub-system assembly time. The time it takes to mount the tire assembly to the car would be vehicle assembly labor.</t>
        </r>
      </text>
    </comment>
  </commentList>
</comments>
</file>

<file path=xl/comments2.xml><?xml version="1.0" encoding="utf-8"?>
<comments xmlns="http://schemas.openxmlformats.org/spreadsheetml/2006/main">
  <authors>
    <author>ha22764</author>
  </authors>
  <commentList>
    <comment ref="C16" authorId="0">
      <text>
        <r>
          <rPr>
            <b/>
            <sz val="10"/>
            <color indexed="81"/>
            <rFont val="Tahoma"/>
            <family val="2"/>
          </rPr>
          <t>This form is to be used only if you add something to your car after the submission of your report.  This must be submitted at registration during each competition.
Make sure to attach a Form B for any manufactured item and a receipt for any purchased item over $30.</t>
        </r>
      </text>
    </comment>
  </commentList>
</comments>
</file>

<file path=xl/comments3.xml><?xml version="1.0" encoding="utf-8"?>
<comments xmlns="http://schemas.openxmlformats.org/spreadsheetml/2006/main">
  <authors>
    <author>HA22764</author>
  </authors>
  <commentList>
    <comment ref="F3" authorId="0">
      <text>
        <r>
          <rPr>
            <b/>
            <sz val="20"/>
            <color indexed="10"/>
            <rFont val="Tahoma"/>
            <family val="2"/>
          </rPr>
          <t>Enter Team Name in Cell F3</t>
        </r>
      </text>
    </comment>
    <comment ref="C6" authorId="0">
      <text>
        <r>
          <rPr>
            <b/>
            <sz val="8"/>
            <color indexed="12"/>
            <rFont val="Tahoma"/>
            <family val="2"/>
          </rPr>
          <t xml:space="preserve">YOU MUST ENTER YOUR CAR NUMBER FOR EACH EVENT. </t>
        </r>
        <r>
          <rPr>
            <b/>
            <sz val="8"/>
            <color indexed="10"/>
            <rFont val="Tahoma"/>
            <family val="2"/>
          </rPr>
          <t>Enter numbers only (ie: 2,6,13,24) If you are NOT entering the event leave blank</t>
        </r>
      </text>
    </comment>
  </commentList>
</comments>
</file>

<file path=xl/comments4.xml><?xml version="1.0" encoding="utf-8"?>
<comments xmlns="http://schemas.openxmlformats.org/spreadsheetml/2006/main">
  <authors>
    <author>HA22764</author>
  </authors>
  <commentList>
    <comment ref="E29" authorId="0">
      <text>
        <r>
          <rPr>
            <b/>
            <sz val="8"/>
            <color indexed="10"/>
            <rFont val="Tahoma"/>
            <family val="2"/>
          </rPr>
          <t xml:space="preserve">This is the time it takes to assemble all of the items in this subassembly together.  For example, this would be time it takes to mount the tire to the rim.  </t>
        </r>
      </text>
    </comment>
  </commentList>
</comments>
</file>

<file path=xl/comments5.xml><?xml version="1.0" encoding="utf-8"?>
<comments xmlns="http://schemas.openxmlformats.org/spreadsheetml/2006/main">
  <authors>
    <author>HA22764</author>
  </authors>
  <commentList>
    <comment ref="E51" authorId="0">
      <text>
        <r>
          <rPr>
            <b/>
            <sz val="8"/>
            <color indexed="10"/>
            <rFont val="Tahoma"/>
            <family val="2"/>
          </rPr>
          <t>This is the time it takes to assemble all of the items in this subassembly together.  For example, this would be time it takes to mount splash guard to engine.</t>
        </r>
      </text>
    </comment>
  </commentList>
</comments>
</file>

<file path=xl/comments6.xml><?xml version="1.0" encoding="utf-8"?>
<comments xmlns="http://schemas.openxmlformats.org/spreadsheetml/2006/main">
  <authors>
    <author>ha22764</author>
  </authors>
  <commentList>
    <comment ref="E49" authorId="0">
      <text>
        <r>
          <rPr>
            <b/>
            <sz val="8"/>
            <color indexed="81"/>
            <rFont val="Tahoma"/>
            <family val="2"/>
          </rPr>
          <t>Time to assemble seat, firewall, mounts, gussets, and any other items within the Frame SubAssembly to the complete roll cage</t>
        </r>
      </text>
    </comment>
  </commentList>
</comments>
</file>

<file path=xl/comments7.xml><?xml version="1.0" encoding="utf-8"?>
<comments xmlns="http://schemas.openxmlformats.org/spreadsheetml/2006/main">
  <authors>
    <author>Jason Rounds</author>
  </authors>
  <commentList>
    <comment ref="B6" authorId="0">
      <text>
        <r>
          <rPr>
            <sz val="8"/>
            <color indexed="81"/>
            <rFont val="Tahoma"/>
            <family val="2"/>
          </rPr>
          <t xml:space="preserve">Each tube size and thickness must be listed separately.  Only tubes should be included in this part.
</t>
        </r>
      </text>
    </comment>
    <comment ref="B15" authorId="0">
      <text>
        <r>
          <rPr>
            <sz val="8"/>
            <color indexed="81"/>
            <rFont val="Tahoma"/>
            <family val="2"/>
          </rPr>
          <t>Fill in amounts for each process used to build the roll cage (process for tubes only).  All other items should be included as separate line items (ex. tabs, caps, brackets).</t>
        </r>
      </text>
    </comment>
  </commentList>
</comments>
</file>

<file path=xl/sharedStrings.xml><?xml version="1.0" encoding="utf-8"?>
<sst xmlns="http://schemas.openxmlformats.org/spreadsheetml/2006/main" count="2810" uniqueCount="428">
  <si>
    <t xml:space="preserve">- Bring a printed copy of the cost report with you to competition.  </t>
  </si>
  <si>
    <t>Retail List Prices should not include sales tax, VAT taxes or packaging and shipping costs from the seller to the team's shop – provided such items are itemized separately and not built into the retail price.</t>
  </si>
  <si>
    <t xml:space="preserve">Cost Documentation – “Cost Documentation” can be any of the following: (a) Receipts or invoices for the items as purchased, (b) Catalog pages showing the items and price, (c) On-line prices, (d) Quotations from a manufacturer or fabricator, or (e) Price tags provided that original tag identifies the item to which it was affixed. </t>
  </si>
  <si>
    <r>
      <t>Purchased Items –</t>
    </r>
    <r>
      <rPr>
        <sz val="10"/>
        <rFont val="Arial"/>
      </rPr>
      <t xml:space="preserve"> Use the Retail List Price (Suggested Retail Price)</t>
    </r>
  </si>
  <si>
    <t>Receipts, catalog pages, or other documentation of cost must be included in the .PDF. To help make the documentation clear and readable, each receipt must have the appropriate final cost circled. Each receipt should also have the section title, Form A line number, and Form B (if needed) line number clearly marked.  All of these receipts must be included in the .PDF file.  Documentation should be in the same order as presented in the report.  For example, all the engine documentation first, followed by the transmission documentation, etc.</t>
  </si>
  <si>
    <t xml:space="preserve">You may insert additional lines as required. As long as you insert the lines above the summation Formulas, the spreadsheet will pick up the costs in the new lines. You may need to renumber the lines; this has no effect on the cost rollup. Be careful that the line numbers match the appropriate Form B items. It is good practice to put all the Form B items at the top of the sheet, purchased items below. </t>
  </si>
  <si>
    <t>Be careful not to 'CUT' items or drag and drop. Use 'COPY' functions. Failure to do so may lead to dropped links to the matching Form A.</t>
  </si>
  <si>
    <t>Operations Cost Table</t>
  </si>
  <si>
    <t>Material Cost Table</t>
  </si>
  <si>
    <t>Density</t>
  </si>
  <si>
    <t>Labor (all other activities)</t>
  </si>
  <si>
    <t xml:space="preserve"> /hour</t>
  </si>
  <si>
    <t>Mild Steel, e.g. 1010, 1025</t>
  </si>
  <si>
    <t xml:space="preserve"> /lb</t>
  </si>
  <si>
    <t>0.284 lb/in³</t>
  </si>
  <si>
    <t>CNC Machine (time)</t>
  </si>
  <si>
    <t>Welds</t>
  </si>
  <si>
    <t xml:space="preserve"> /in</t>
  </si>
  <si>
    <t>Aluminum</t>
  </si>
  <si>
    <t>0.0975 lb/in³</t>
  </si>
  <si>
    <t>Saw/Tube Cuts</t>
  </si>
  <si>
    <t>Mag</t>
  </si>
  <si>
    <t>0.0648 lb/in³</t>
  </si>
  <si>
    <t>Tube Bends</t>
  </si>
  <si>
    <t xml:space="preserve"> /bend</t>
  </si>
  <si>
    <t>Non-graphite composites</t>
  </si>
  <si>
    <t>-</t>
  </si>
  <si>
    <t>Non-metallic cutting</t>
  </si>
  <si>
    <t>Graphite-based composites</t>
  </si>
  <si>
    <t>Radiusing tube ends</t>
  </si>
  <si>
    <t xml:space="preserve"> /end</t>
  </si>
  <si>
    <t>Drilled holes</t>
  </si>
  <si>
    <t xml:space="preserve"> /hole</t>
  </si>
  <si>
    <t>Reemed hole</t>
  </si>
  <si>
    <t>Tapping holes</t>
  </si>
  <si>
    <t>Sheet Metal Shearing</t>
  </si>
  <si>
    <t xml:space="preserve"> /cut</t>
  </si>
  <si>
    <t>Sheet Metal Punching</t>
  </si>
  <si>
    <t>Sheet Metal Bends</t>
  </si>
  <si>
    <t>Sheet metal stampings (process cost only)</t>
  </si>
  <si>
    <t xml:space="preserve"> /sq in</t>
  </si>
  <si>
    <t>Sand castings (process cost only)</t>
  </si>
  <si>
    <t>Die castings (process cost only)</t>
  </si>
  <si>
    <t>Investment Castings (process cost only)</t>
  </si>
  <si>
    <t>Plastic Injection (process cost only)</t>
  </si>
  <si>
    <t>Submission of reports</t>
  </si>
  <si>
    <t>Editing the worksheets</t>
  </si>
  <si>
    <t>Item</t>
  </si>
  <si>
    <t>Subassembly Costs</t>
  </si>
  <si>
    <t>Subtotal</t>
  </si>
  <si>
    <t>Material</t>
  </si>
  <si>
    <t>Labor</t>
  </si>
  <si>
    <t>Total:</t>
  </si>
  <si>
    <r>
      <t xml:space="preserve">Team Captain: </t>
    </r>
    <r>
      <rPr>
        <u/>
        <sz val="10"/>
        <rFont val="Arial"/>
        <family val="2"/>
      </rPr>
      <t xml:space="preserve">            </t>
    </r>
  </si>
  <si>
    <t>Engine</t>
  </si>
  <si>
    <t>Transmission</t>
  </si>
  <si>
    <t>Drive Train</t>
  </si>
  <si>
    <t>Steering</t>
  </si>
  <si>
    <t>Suspension</t>
  </si>
  <si>
    <t>Frame</t>
  </si>
  <si>
    <t>Body</t>
  </si>
  <si>
    <t>Brakes</t>
  </si>
  <si>
    <t>Safety Equipment</t>
  </si>
  <si>
    <t>Electrical Equipment</t>
  </si>
  <si>
    <t>Sect #</t>
  </si>
  <si>
    <t>Documentation</t>
  </si>
  <si>
    <t xml:space="preserve"> -Level 1 is the "Summary Cost" worksheet</t>
  </si>
  <si>
    <t>Part Name</t>
  </si>
  <si>
    <t>Material Cost</t>
  </si>
  <si>
    <t>Labor Cost</t>
  </si>
  <si>
    <t>Vendor</t>
  </si>
  <si>
    <t>Qty</t>
  </si>
  <si>
    <t>Subsystem Assy Cost</t>
  </si>
  <si>
    <t>X</t>
  </si>
  <si>
    <t xml:space="preserve">Material: </t>
  </si>
  <si>
    <t xml:space="preserve">Unit </t>
  </si>
  <si>
    <t>Weight</t>
  </si>
  <si>
    <t>$/Unit</t>
  </si>
  <si>
    <t>Cost</t>
  </si>
  <si>
    <t>Subtotal:</t>
  </si>
  <si>
    <t>Labor:</t>
  </si>
  <si>
    <t>Manufacturing Process</t>
  </si>
  <si>
    <t>Amount</t>
  </si>
  <si>
    <t>Unit</t>
  </si>
  <si>
    <t xml:space="preserve">Material Total </t>
  </si>
  <si>
    <t>Labor Total</t>
  </si>
  <si>
    <t>Subassembly Total</t>
  </si>
  <si>
    <t>Line</t>
  </si>
  <si>
    <t xml:space="preserve">Description: </t>
  </si>
  <si>
    <t xml:space="preserve">  </t>
  </si>
  <si>
    <t>To Form A</t>
  </si>
  <si>
    <t>Totals</t>
  </si>
  <si>
    <t>Purchased</t>
  </si>
  <si>
    <t>Fabricated</t>
  </si>
  <si>
    <t>Extended Material Cost</t>
  </si>
  <si>
    <t xml:space="preserve">ExtendedTotal </t>
  </si>
  <si>
    <t>Engine Subsystem Form A</t>
  </si>
  <si>
    <t>Drive Subsystem Form A</t>
  </si>
  <si>
    <t>Steering Subsystem Form A</t>
  </si>
  <si>
    <t>Suspension Subsystem Form A</t>
  </si>
  <si>
    <t>Frame Subsystem Form A</t>
  </si>
  <si>
    <t>Body Subsystem Form A</t>
  </si>
  <si>
    <t>Brakes Subsystem Form A</t>
  </si>
  <si>
    <t>Safety Equipment Subsystem Form A</t>
  </si>
  <si>
    <t>Electrical Subsystem Form A</t>
  </si>
  <si>
    <t>Level 1 Summary</t>
  </si>
  <si>
    <t>Fasteners Subsystem Form A</t>
  </si>
  <si>
    <r>
      <t>Miscellanous Items Form B</t>
    </r>
    <r>
      <rPr>
        <b/>
        <sz val="12"/>
        <rFont val="Arial"/>
        <family val="2"/>
      </rPr>
      <t/>
    </r>
  </si>
  <si>
    <t>on Miscellanous Items Form A</t>
  </si>
  <si>
    <t>Form B Issues and Editing</t>
  </si>
  <si>
    <t>Form A Issues and Editing</t>
  </si>
  <si>
    <t xml:space="preserve">Be careful not to 'CUT' items or drag and drop. Use 'COPY' functions. Failure to do so may lead to dropped links to the final worksheet. </t>
  </si>
  <si>
    <t>Sample</t>
  </si>
  <si>
    <t>on Sample Subsytem Form A</t>
  </si>
  <si>
    <r>
      <t>Sample Subsytem Form B</t>
    </r>
    <r>
      <rPr>
        <b/>
        <sz val="12"/>
        <rFont val="Arial"/>
        <family val="2"/>
      </rPr>
      <t/>
    </r>
  </si>
  <si>
    <t>Shaft</t>
  </si>
  <si>
    <t>Key</t>
  </si>
  <si>
    <t>Steel round</t>
  </si>
  <si>
    <t>Keystock</t>
  </si>
  <si>
    <t>feet</t>
  </si>
  <si>
    <t>in^3</t>
  </si>
  <si>
    <t>3. All modified purchased parts should use full retail cost, plus the cost of the modifications taken from the Operations Cost Table.</t>
  </si>
  <si>
    <t>Cost Guide</t>
  </si>
  <si>
    <r>
      <t xml:space="preserve"> -You MAY </t>
    </r>
    <r>
      <rPr>
        <b/>
        <sz val="10"/>
        <rFont val="Arial"/>
        <family val="2"/>
      </rPr>
      <t xml:space="preserve">NOT </t>
    </r>
    <r>
      <rPr>
        <sz val="10"/>
        <rFont val="Arial"/>
      </rPr>
      <t>change the column headings, the categories, or the summation methods.</t>
    </r>
  </si>
  <si>
    <r>
      <t xml:space="preserve">The </t>
    </r>
    <r>
      <rPr>
        <b/>
        <sz val="10"/>
        <rFont val="Arial"/>
        <family val="2"/>
      </rPr>
      <t xml:space="preserve">Amount </t>
    </r>
    <r>
      <rPr>
        <sz val="10"/>
        <rFont val="Arial"/>
      </rPr>
      <t xml:space="preserve">should be the gross amount of material you started with, not the finished amount of material in the finished part.  i.e. If you machine a full transmission case, use the weight of the starting billet, not the final case. </t>
    </r>
  </si>
  <si>
    <t>Component Categories</t>
  </si>
  <si>
    <r>
      <t>Brakes:</t>
    </r>
    <r>
      <rPr>
        <sz val="12"/>
        <rFont val="Times New Roman"/>
        <family val="1"/>
      </rPr>
      <t xml:space="preserve">   Mech/Hyd. Components, Pedals, Lines, Fittings, Fluid</t>
    </r>
  </si>
  <si>
    <r>
      <t>Frame:</t>
    </r>
    <r>
      <rPr>
        <sz val="12"/>
        <rFont val="Times New Roman"/>
        <family val="1"/>
      </rPr>
      <t xml:space="preserve">   Structural Members, Roll Cage, Mounts, Firewall, Seat</t>
    </r>
  </si>
  <si>
    <r>
      <t>Steering:</t>
    </r>
    <r>
      <rPr>
        <sz val="12"/>
        <rFont val="Times New Roman"/>
        <family val="1"/>
      </rPr>
      <t xml:space="preserve">   Steering Wheel, Bearings, Shafts, Gears, Tie Rods, Bushings</t>
    </r>
  </si>
  <si>
    <t>***Make sure to read the cost guide which is included in this file on the next worksheet.***</t>
  </si>
  <si>
    <r>
      <t xml:space="preserve">4. Fabricated/Manufactured parts use the cost for the basic material from the Materials Cost Table; bearing in mind the weight must </t>
    </r>
    <r>
      <rPr>
        <b/>
        <sz val="12"/>
        <rFont val="Times New Roman"/>
        <family val="1"/>
      </rPr>
      <t>include any scrap</t>
    </r>
    <r>
      <rPr>
        <sz val="12"/>
        <rFont val="Times New Roman"/>
        <family val="1"/>
      </rPr>
      <t xml:space="preserve"> from cutting or machining.   If the material is not listed in the table then a receipt for the material must be provided.  The cost for making the part will then be added using the rates from the Operations Cost Table.</t>
    </r>
  </si>
  <si>
    <t>Vehicle Assembly  Labor 
Cost</t>
  </si>
  <si>
    <t>Fasteners</t>
  </si>
  <si>
    <t>Miscellaneous</t>
  </si>
  <si>
    <t>Miscellaneous Items Form A</t>
  </si>
  <si>
    <t>Cut Shaft</t>
  </si>
  <si>
    <t>inch</t>
  </si>
  <si>
    <t>Center drill shaft</t>
  </si>
  <si>
    <t>holes</t>
  </si>
  <si>
    <t>Tap end</t>
  </si>
  <si>
    <t>Spacer</t>
  </si>
  <si>
    <t>hour</t>
  </si>
  <si>
    <t>Mill slot for key (manual)</t>
  </si>
  <si>
    <t>Turn spacer (CNC)</t>
  </si>
  <si>
    <t>hours</t>
  </si>
  <si>
    <t>Input Shaft</t>
  </si>
  <si>
    <t>Press spacer on shaft</t>
  </si>
  <si>
    <t>A-arm</t>
  </si>
  <si>
    <t>Tubes</t>
  </si>
  <si>
    <t>4130 tubing</t>
  </si>
  <si>
    <t>Plug</t>
  </si>
  <si>
    <t>4130 sheet</t>
  </si>
  <si>
    <t>Cut Tubes</t>
  </si>
  <si>
    <t>Cut Plugs</t>
  </si>
  <si>
    <t>Drill plug &amp; tap</t>
  </si>
  <si>
    <t>Radius Tubes</t>
  </si>
  <si>
    <t>Weld plugs and tubes</t>
  </si>
  <si>
    <t>Cut Tab (CNC)</t>
  </si>
  <si>
    <t>Inches</t>
  </si>
  <si>
    <t>inches</t>
  </si>
  <si>
    <t>Tabs</t>
  </si>
  <si>
    <t>Weld tabs</t>
  </si>
  <si>
    <t>Sample Subsystem Form A</t>
  </si>
  <si>
    <t>Bearings</t>
  </si>
  <si>
    <t>MSC</t>
  </si>
  <si>
    <r>
      <t>Fasteners:</t>
    </r>
    <r>
      <rPr>
        <sz val="12"/>
        <rFont val="Times New Roman"/>
        <family val="1"/>
      </rPr>
      <t xml:space="preserve">   Nuts, Bolts, Rivets, Zip Ties, Etc (don't include fasteners in each subassembly, put the QTY of each various size in the fastener section)</t>
    </r>
  </si>
  <si>
    <t>on Electrical Subsystem Form A</t>
  </si>
  <si>
    <t>Electrical Subsystem Form B</t>
  </si>
  <si>
    <t>on Safety Equipment Subsystem Form A</t>
  </si>
  <si>
    <t>on Brakes Subsystem Form A</t>
  </si>
  <si>
    <t>on Body Subsystem Form A</t>
  </si>
  <si>
    <t>on Frame Subsystem Form A</t>
  </si>
  <si>
    <r>
      <t>Frame Subsystem Form B</t>
    </r>
    <r>
      <rPr>
        <b/>
        <sz val="12"/>
        <rFont val="Arial"/>
        <family val="2"/>
      </rPr>
      <t/>
    </r>
  </si>
  <si>
    <r>
      <t>Body Subsystem Form B</t>
    </r>
    <r>
      <rPr>
        <b/>
        <sz val="12"/>
        <rFont val="Arial"/>
        <family val="2"/>
      </rPr>
      <t/>
    </r>
  </si>
  <si>
    <r>
      <t>Brakes Subsystem Form B</t>
    </r>
    <r>
      <rPr>
        <b/>
        <sz val="12"/>
        <rFont val="Arial"/>
        <family val="2"/>
      </rPr>
      <t/>
    </r>
  </si>
  <si>
    <r>
      <t>Safety Equipment Subsystem Form B</t>
    </r>
    <r>
      <rPr>
        <b/>
        <sz val="12"/>
        <rFont val="Arial"/>
        <family val="2"/>
      </rPr>
      <t/>
    </r>
  </si>
  <si>
    <r>
      <t>Steering Subsystem Form B</t>
    </r>
    <r>
      <rPr>
        <b/>
        <sz val="12"/>
        <rFont val="Arial"/>
        <family val="2"/>
      </rPr>
      <t/>
    </r>
  </si>
  <si>
    <t>on Suspension Subsystem Form A</t>
  </si>
  <si>
    <t>on Steering Subsystem Form A</t>
  </si>
  <si>
    <t>Steering Subsystem Form B</t>
  </si>
  <si>
    <t>on Drive Subsystem Form A</t>
  </si>
  <si>
    <t>Drive Subsystem Form B</t>
  </si>
  <si>
    <t>on Transmission Subsystem Form A</t>
  </si>
  <si>
    <t>Transmission Subsystem Form B</t>
  </si>
  <si>
    <t>on Engine Subsystem Form A</t>
  </si>
  <si>
    <t>Engine Subsystem Form B</t>
  </si>
  <si>
    <t xml:space="preserve"> -Level 3 is the group of 13 Form "B" worksheets. Note that each of these worksheets may have multiple items. </t>
  </si>
  <si>
    <t>There are two ways to calculate part costs on Form B: you can enter Density, Amount, Weight, and $/Unit, and the final cost will be calculated for you. Alternatively, you can leave the Density column blank and the cost will be calculated on the basis of Amount, and $/Unit.</t>
  </si>
  <si>
    <t>Format</t>
  </si>
  <si>
    <t>Car Number</t>
  </si>
  <si>
    <t>Judges</t>
  </si>
  <si>
    <t>Adjusted Cost</t>
  </si>
  <si>
    <t>Cost Reporting Data</t>
  </si>
  <si>
    <r>
      <t>Body:</t>
    </r>
    <r>
      <rPr>
        <sz val="12"/>
        <rFont val="Times New Roman"/>
        <family val="1"/>
      </rPr>
      <t xml:space="preserve">   Outer Covering, Fenders, Skid Plates</t>
    </r>
  </si>
  <si>
    <t>Alloy Steel, e.g. 4130, ChroMoly</t>
  </si>
  <si>
    <t>Time(min)</t>
  </si>
  <si>
    <t>Adjustment</t>
  </si>
  <si>
    <t>Total Cost</t>
  </si>
  <si>
    <t>Date:</t>
  </si>
  <si>
    <t>__________</t>
  </si>
  <si>
    <t>Approval:</t>
  </si>
  <si>
    <t xml:space="preserve">Date: _________     </t>
  </si>
  <si>
    <t>Description of change</t>
  </si>
  <si>
    <r>
      <t xml:space="preserve">Team Captain: _________________________________ </t>
    </r>
    <r>
      <rPr>
        <u/>
        <sz val="10"/>
        <rFont val="Arial"/>
        <family val="2"/>
      </rPr>
      <t xml:space="preserve">            </t>
    </r>
  </si>
  <si>
    <t>Date: ________________</t>
  </si>
  <si>
    <t>6.  Assembly labor is to be cost at $35.00 US per hour.</t>
  </si>
  <si>
    <t>Subsystem Assembly Time (min)</t>
  </si>
  <si>
    <r>
      <t xml:space="preserve">1. All purchased parts at full retail cost (US dollars), </t>
    </r>
    <r>
      <rPr>
        <sz val="12"/>
        <color indexed="10"/>
        <rFont val="Times New Roman"/>
        <family val="1"/>
      </rPr>
      <t>even if it was actually acquired with a discount or in a foreign country where the exchange rate would make it cheaper than it could be purchased in the US</t>
    </r>
    <r>
      <rPr>
        <sz val="12"/>
        <rFont val="Times New Roman"/>
        <family val="1"/>
      </rPr>
      <t xml:space="preserve">.  </t>
    </r>
  </si>
  <si>
    <t>This year's cost report will be a 3 level bill of materials with standardized summaries in the 13 major cost areas. The 3 levels consist of:</t>
  </si>
  <si>
    <t xml:space="preserve"> -Level 2 is the group of 13 Form "A" worksheets. Each of these sheets come preloaded with a reasonable number of lines which may be adjusted as required.</t>
  </si>
  <si>
    <t>There may be some cases where the cost calculation does not fit your situation. Use your preferred calculation method, highlight the calculation in light yellow, and provide an explanation at the bottom of that page (Insert blank lines as required).</t>
  </si>
  <si>
    <r>
      <t xml:space="preserve">5. Fabricated/Manufactured parts do not include design or setup time for your manufacturing, </t>
    </r>
    <r>
      <rPr>
        <b/>
        <sz val="12"/>
        <rFont val="Times New Roman"/>
        <family val="1"/>
      </rPr>
      <t>actual run time only</t>
    </r>
    <r>
      <rPr>
        <sz val="12"/>
        <rFont val="Times New Roman"/>
        <family val="1"/>
      </rPr>
      <t>.</t>
    </r>
  </si>
  <si>
    <r>
      <t>Contributed, Discounted and Sale Items</t>
    </r>
    <r>
      <rPr>
        <sz val="10"/>
        <rFont val="Arial"/>
      </rPr>
      <t xml:space="preserve"> – Use the Retail List Price.  Even if you bought the part on sale or at a discount use the Retail List Price - do not use the sale or discount price.  </t>
    </r>
  </si>
  <si>
    <r>
      <t xml:space="preserve">Custom Manufactured Items – </t>
    </r>
    <r>
      <rPr>
        <sz val="10"/>
        <rFont val="Arial"/>
      </rPr>
      <t>Use a quotation showing the Retail List Price.  Manufacturer’s quotations must be based on the price the company would charge a typical customer - not on any special price given to your team.</t>
    </r>
  </si>
  <si>
    <t>Description</t>
  </si>
  <si>
    <t>Revision:</t>
  </si>
  <si>
    <t>Transmission Subsystem Form A</t>
  </si>
  <si>
    <r>
      <t>Safety Equipment:</t>
    </r>
    <r>
      <rPr>
        <sz val="12"/>
        <rFont val="Times New Roman"/>
        <family val="1"/>
      </rPr>
      <t xml:space="preserve">    Guards, Padding, Fire Extinguisher, Safety Harness</t>
    </r>
  </si>
  <si>
    <t xml:space="preserve">To add an additional section for a fabricated item, highlight lines 2 through 27, 'COPY', highlight the upper left corner below the last used section (Cell A106 to start with in most of the Form B's, cell A269 for the larger ones), and 'PASTE'.  Be sure to add a page break above it and change the item number appropriately. Next, you will need to add the three links to the appropriate Form B. Go to the appropriate line on the appropriate Form B, highlight the 'Part Name' cell, enter an '=' to start a Formula, then (without completing the Formula) switch to Form B, find and highlight the new Part Name cell, and hit 'enter'. This will transfer the location and send you back to Form A. Repeat with materials and labor cost cells. </t>
  </si>
  <si>
    <t>Base Labor Cost</t>
  </si>
  <si>
    <r>
      <t>Engine:</t>
    </r>
    <r>
      <rPr>
        <sz val="12"/>
        <rFont val="Times New Roman"/>
        <family val="1"/>
      </rPr>
      <t xml:space="preserve">   Engine, Choke, Accelerator, Pedal Cables, Fuel Tank, Splash shields, Spill prevention</t>
    </r>
  </si>
  <si>
    <r>
      <t>Transmission:</t>
    </r>
    <r>
      <rPr>
        <sz val="12"/>
        <rFont val="Times New Roman"/>
        <family val="1"/>
      </rPr>
      <t xml:space="preserve">   Gearbox, Hydraulic Clutches, Torque Conv., Shift Mechanisms, </t>
    </r>
  </si>
  <si>
    <r>
      <t>Drive Train:</t>
    </r>
    <r>
      <rPr>
        <sz val="12"/>
        <rFont val="Times New Roman"/>
        <family val="1"/>
      </rPr>
      <t xml:space="preserve">   Belts, Gears, Chains, Drive Shafts, Bearings, Sprockets, Axles, Chain guards</t>
    </r>
  </si>
  <si>
    <r>
      <t>Suspension:</t>
    </r>
    <r>
      <rPr>
        <sz val="12"/>
        <rFont val="Times New Roman"/>
        <family val="1"/>
      </rPr>
      <t xml:space="preserve">   A Arms, Spindles, Shock, Rod Ends, Ball Joints</t>
    </r>
  </si>
  <si>
    <t>Cost Adj. Form</t>
  </si>
  <si>
    <t>Sum of Adj.</t>
  </si>
  <si>
    <t>Objective</t>
  </si>
  <si>
    <t>Common Prices</t>
  </si>
  <si>
    <t>Foreign Teams</t>
  </si>
  <si>
    <r>
      <t>Foreign Purchased Items –</t>
    </r>
    <r>
      <rPr>
        <sz val="10"/>
        <rFont val="Arial"/>
      </rPr>
      <t xml:space="preserve"> If the item or similar item is available in the United States use the retail price published in the U.S.  If the item is not available in the U.S. then find an item that is similar in function, size and durability.</t>
    </r>
  </si>
  <si>
    <r>
      <t>Important Note</t>
    </r>
    <r>
      <rPr>
        <sz val="12"/>
        <rFont val="Times New Roman"/>
        <family val="1"/>
      </rPr>
      <t xml:space="preserve"> – </t>
    </r>
    <r>
      <rPr>
        <sz val="10"/>
        <rFont val="Arial"/>
      </rPr>
      <t xml:space="preserve">Keep in mind that the cost report is based on retail list price and is therefore somewhat artificial.  The cost report total price is likely to be considerably higher than your actual production budget.  </t>
    </r>
  </si>
  <si>
    <t>First Event Subsystem Form B</t>
  </si>
  <si>
    <t>Second Event Subsystem Form B</t>
  </si>
  <si>
    <t>Third Event Subsystem Form B</t>
  </si>
  <si>
    <t>Baja SAE Cost Event Tables</t>
  </si>
  <si>
    <t>on</t>
  </si>
  <si>
    <r>
      <t>www.chassisshop.com</t>
    </r>
    <r>
      <rPr>
        <sz val="10"/>
        <color indexed="12"/>
        <rFont val="Arial"/>
        <family val="2"/>
      </rPr>
      <t xml:space="preserve">  </t>
    </r>
    <r>
      <rPr>
        <u/>
        <sz val="10"/>
        <color indexed="12"/>
        <rFont val="Arial"/>
        <family val="2"/>
      </rPr>
      <t>www.mcmaster.com</t>
    </r>
    <r>
      <rPr>
        <sz val="10"/>
        <color indexed="12"/>
        <rFont val="Arial"/>
        <family val="2"/>
      </rPr>
      <t xml:space="preserve">  </t>
    </r>
    <r>
      <rPr>
        <u/>
        <sz val="10"/>
        <color indexed="12"/>
        <rFont val="Arial"/>
        <family val="2"/>
      </rPr>
      <t>www.polarissuppliers.com/sae_team/SAE_parts.pdf</t>
    </r>
  </si>
  <si>
    <t>Category</t>
  </si>
  <si>
    <t>Throttle Pedal</t>
  </si>
  <si>
    <t>Throttle Cable</t>
  </si>
  <si>
    <t>Oil</t>
  </si>
  <si>
    <t>Other</t>
  </si>
  <si>
    <t>Driven Clutch</t>
  </si>
  <si>
    <t>Gear Box</t>
  </si>
  <si>
    <t>Shifter</t>
  </si>
  <si>
    <t>Clutch Pedal</t>
  </si>
  <si>
    <t>Drive Clutch</t>
  </si>
  <si>
    <t>CVT belt</t>
  </si>
  <si>
    <t>Shifter Cable</t>
  </si>
  <si>
    <t>Gear Oil</t>
  </si>
  <si>
    <t>Differential</t>
  </si>
  <si>
    <t>Axle</t>
  </si>
  <si>
    <t>Hub</t>
  </si>
  <si>
    <t>Chain</t>
  </si>
  <si>
    <t>Sprocket</t>
  </si>
  <si>
    <t>Spindle</t>
  </si>
  <si>
    <t>Bearing</t>
  </si>
  <si>
    <t>Tensioner</t>
  </si>
  <si>
    <t>CV joint</t>
  </si>
  <si>
    <t>Battery</t>
  </si>
  <si>
    <t>Brake light</t>
  </si>
  <si>
    <t>Wire</t>
  </si>
  <si>
    <t>Battery holder</t>
  </si>
  <si>
    <t>Kill switch</t>
  </si>
  <si>
    <t>General switch</t>
  </si>
  <si>
    <t>Reverse Light</t>
  </si>
  <si>
    <t>Brake light switch</t>
  </si>
  <si>
    <t>Reverse Light switch</t>
  </si>
  <si>
    <t>Reverse Alarm</t>
  </si>
  <si>
    <t>Shock</t>
  </si>
  <si>
    <t>Spring</t>
  </si>
  <si>
    <t>Swing Arm</t>
  </si>
  <si>
    <t>Rod Ends</t>
  </si>
  <si>
    <t>Bushings</t>
  </si>
  <si>
    <t>Sway bar</t>
  </si>
  <si>
    <t>Upright</t>
  </si>
  <si>
    <t>Ball joints</t>
  </si>
  <si>
    <r>
      <t>Definition –</t>
    </r>
    <r>
      <rPr>
        <sz val="10"/>
        <rFont val="Arial"/>
      </rPr>
      <t xml:space="preserve"> “Retail List Price” is the full retail price either as quoted by the manufacturer or the retailer for sales of the quantity that is purchased.  For example: purchased seats are priced as a single unit; four identical purchased shocks can be priced as a group of four; small bolts and nuts can be priced singularly or based on the box price; however they were purchased.  The Retail List Price is frequently more than you actually paid for the item and is never less than you actually paid.</t>
    </r>
  </si>
  <si>
    <t>Brake Pedal</t>
  </si>
  <si>
    <t>Brake Fluid</t>
  </si>
  <si>
    <t>Brake Pads</t>
  </si>
  <si>
    <t>Brake Calipers</t>
  </si>
  <si>
    <t>Master Cylinder</t>
  </si>
  <si>
    <t>Brake Lines</t>
  </si>
  <si>
    <t>Brake Fittings</t>
  </si>
  <si>
    <t>Steering Wheel</t>
  </si>
  <si>
    <t>Tie Rods</t>
  </si>
  <si>
    <t xml:space="preserve">Bushings </t>
  </si>
  <si>
    <t>Shafts</t>
  </si>
  <si>
    <t>Body Panels</t>
  </si>
  <si>
    <t>Fire Extinguisher</t>
  </si>
  <si>
    <t>Seat Belts</t>
  </si>
  <si>
    <t>Padding</t>
  </si>
  <si>
    <t>Nuts</t>
  </si>
  <si>
    <t>Bolts</t>
  </si>
  <si>
    <t>Washers</t>
  </si>
  <si>
    <t>Zip Ties</t>
  </si>
  <si>
    <t>Rivets</t>
  </si>
  <si>
    <t>Ball Joints</t>
  </si>
  <si>
    <t>Computer-aided labor (water jet cutting, etc)</t>
  </si>
  <si>
    <t xml:space="preserve">Rack &amp; Pinion </t>
  </si>
  <si>
    <t>Steering Box</t>
  </si>
  <si>
    <t>Skid Plate</t>
  </si>
  <si>
    <t>Fenders</t>
  </si>
  <si>
    <t>Brake Rotor</t>
  </si>
  <si>
    <t>Guards</t>
  </si>
  <si>
    <t>Connectors</t>
  </si>
  <si>
    <r>
      <t>Electrical:</t>
    </r>
    <r>
      <rPr>
        <sz val="12"/>
        <rFont val="Times New Roman"/>
        <family val="1"/>
      </rPr>
      <t xml:space="preserve">   Kill Switch, Battery, Cables, Wiring, Lights, Etc.</t>
    </r>
  </si>
  <si>
    <t>Transponder</t>
  </si>
  <si>
    <t>Paint</t>
  </si>
  <si>
    <t>Decals</t>
  </si>
  <si>
    <t>Trim</t>
  </si>
  <si>
    <t>Accessories</t>
  </si>
  <si>
    <t xml:space="preserve">Extended Total </t>
  </si>
  <si>
    <t>Tires</t>
  </si>
  <si>
    <t>Rims</t>
  </si>
  <si>
    <t>Flotation</t>
  </si>
  <si>
    <t>Valve stems</t>
  </si>
  <si>
    <t>Complete Roll Cage</t>
  </si>
  <si>
    <t>Suspension mounts</t>
  </si>
  <si>
    <t>Steering mounts</t>
  </si>
  <si>
    <t>Brake mounts</t>
  </si>
  <si>
    <t>Transmission mounts</t>
  </si>
  <si>
    <t>Misc. mounts</t>
  </si>
  <si>
    <t>Firewall</t>
  </si>
  <si>
    <t>Seat</t>
  </si>
  <si>
    <t>Body mounts</t>
  </si>
  <si>
    <t>Welding</t>
  </si>
  <si>
    <t>Completed Roll Cage Tubes Only</t>
  </si>
  <si>
    <t>Tube Cuts</t>
  </si>
  <si>
    <t>Saw Cuts (cut to length)</t>
  </si>
  <si>
    <t>Bends</t>
  </si>
  <si>
    <t>Ends</t>
  </si>
  <si>
    <t>Gussets</t>
  </si>
  <si>
    <t>Tube caps</t>
  </si>
  <si>
    <t>Seat Mounts</t>
  </si>
  <si>
    <t>Thermal forming (process cost only)</t>
  </si>
  <si>
    <t>Safety Wire</t>
  </si>
  <si>
    <t>Screws</t>
  </si>
  <si>
    <t>Duct Tape</t>
  </si>
  <si>
    <t>Quantity</t>
  </si>
  <si>
    <t>U-Joint</t>
  </si>
  <si>
    <t>Spindles</t>
  </si>
  <si>
    <t>Panel Fastener</t>
  </si>
  <si>
    <t>Half shaft</t>
  </si>
  <si>
    <t>Tachometer</t>
  </si>
  <si>
    <t>Knuckle</t>
  </si>
  <si>
    <t>Steering Arm</t>
  </si>
  <si>
    <t>Quick Relase</t>
  </si>
  <si>
    <t>Number Panel</t>
  </si>
  <si>
    <t>Extended Labor Cost</t>
  </si>
  <si>
    <t>Fuel Filter</t>
  </si>
  <si>
    <t>Fuel Cap</t>
  </si>
  <si>
    <t>Drip Pan</t>
  </si>
  <si>
    <t>Fuel Line</t>
  </si>
  <si>
    <t>Briggs &amp; Stratton</t>
  </si>
  <si>
    <t>A-Arm</t>
  </si>
  <si>
    <t>Front Lower A-arm</t>
  </si>
  <si>
    <t>The worksheets have been designed to be used by most teams with little modification. The majority of the teams will find that one or more of the worksheets is too short to cover all the components used in one functional area (Form A), fabricated items must be linked from Form B to Form A, or there are more fabrication items than shown (Form B). Therefore, it is expected that the spreadsheets will need to be modified. Use the following guidelines:</t>
  </si>
  <si>
    <t>Lexan</t>
  </si>
  <si>
    <t>Brass</t>
  </si>
  <si>
    <t>Copper</t>
  </si>
  <si>
    <t>Kevlar</t>
  </si>
  <si>
    <t>0.043 lb/in³</t>
  </si>
  <si>
    <t>0.316 lb/in³</t>
  </si>
  <si>
    <t>0.324 lb/in³</t>
  </si>
  <si>
    <t>0.0524 lb/in³</t>
  </si>
  <si>
    <t>Fuel Tank</t>
  </si>
  <si>
    <t>Seals</t>
  </si>
  <si>
    <t>Clevis</t>
  </si>
  <si>
    <t>Heim joints</t>
  </si>
  <si>
    <t>Hubs</t>
  </si>
  <si>
    <t>Hitch</t>
  </si>
  <si>
    <t>Bias bar</t>
  </si>
  <si>
    <t>Remote reservoir</t>
  </si>
  <si>
    <t>Cotter pin</t>
  </si>
  <si>
    <t>Snap ring</t>
  </si>
  <si>
    <t>Common Mistakes</t>
  </si>
  <si>
    <t xml:space="preserve">- Teams did not use the correct template; the only template that is allowed is the template which posted for that year.  If you submit an older template you will receive a score of 0.  
- Teams found prices at discount companies that were not suggested retail prices.  Remember to use the current retail price of all Polaris parts.
- Teams did not get signatures on the summary cost page.  It is required that you print out the summary cost with captain and advisor approval signatures.  This must be scanned and placed in the PDF as page #1. </t>
  </si>
  <si>
    <t>- Reports were not labeled correctly.
- Make sure everything is filled out.  Don't leave anything blank (quantities, descriptions, sub-assembly times, etc).</t>
  </si>
  <si>
    <t>These files must be titled as specified in the rules.</t>
  </si>
  <si>
    <r>
      <t xml:space="preserve">If the cost of your vehicle changes after you have submitted your cost report, then at registration you </t>
    </r>
    <r>
      <rPr>
        <b/>
        <sz val="10"/>
        <rFont val="Arial"/>
        <family val="2"/>
      </rPr>
      <t>must</t>
    </r>
    <r>
      <rPr>
        <sz val="10"/>
        <rFont val="Arial"/>
      </rPr>
      <t xml:space="preserve"> submit a "</t>
    </r>
    <r>
      <rPr>
        <b/>
        <sz val="10"/>
        <rFont val="Arial"/>
        <family val="2"/>
      </rPr>
      <t>Cost Adjustment Form</t>
    </r>
    <r>
      <rPr>
        <sz val="10"/>
        <rFont val="Arial"/>
      </rPr>
      <t>"</t>
    </r>
    <r>
      <rPr>
        <sz val="10"/>
        <color indexed="10"/>
        <rFont val="Arial"/>
        <family val="2"/>
      </rPr>
      <t xml:space="preserve">.  When submitting this form you must have receipts or form "B" attached for each changed item.  </t>
    </r>
    <r>
      <rPr>
        <sz val="10"/>
        <rFont val="Arial"/>
      </rPr>
      <t>See the rules for more details on the Cost Adjustment form.</t>
    </r>
  </si>
  <si>
    <t>Here is a list of websites that we will be using for scoring to verify prices.  If you do not have documentation on all your items, use one of these sites for your documentation.</t>
  </si>
  <si>
    <r>
      <t xml:space="preserve">-The objective of the cost report is to report the cost value (suggested retail price) of the items selected to build the car.  The objective is </t>
    </r>
    <r>
      <rPr>
        <b/>
        <sz val="10"/>
        <rFont val="Arial"/>
        <family val="2"/>
      </rPr>
      <t>not</t>
    </r>
    <r>
      <rPr>
        <sz val="10"/>
        <rFont val="Arial"/>
      </rPr>
      <t xml:space="preserve"> to report the cheapest price that an item can be purchased.  For example, if two schools are using the same CVT they both should be reporting the same price, even though they might have purchased them for different prices, since both schools get the same value from the CVT.  
-The cost report should serve as two functions, (1) a bill of materials for the car, and (2) it should help equalize teams that choose to use items of high value with teams that use items of low value.
-In industry it is very important to look at design and performance, as well as cost.  Cost is the key driving force to many design decisions.  If shocks are selected that cost $4000, the team should understand it will loose points in cost, but it might improve the score in the dynamic events.  During design presentations these cost decisions should be discussed.</t>
    </r>
  </si>
  <si>
    <t>There is a sample pair of Form A and Form B at the end of the worksheets (last tab). They are identical to the others with the exception that they do not roll up to the final worksheet.</t>
  </si>
  <si>
    <r>
      <t>Miscellaneous:</t>
    </r>
    <r>
      <rPr>
        <sz val="12"/>
        <rFont val="Times New Roman"/>
        <family val="1"/>
      </rPr>
      <t xml:space="preserve">   Transponder, Paint, Trim, Etc</t>
    </r>
  </si>
  <si>
    <t>Plastic</t>
  </si>
  <si>
    <t>Fiberglass</t>
  </si>
  <si>
    <t>provide cost documentation from mcmastercarr</t>
  </si>
  <si>
    <r>
      <t>All reports MUST be done using that year's template.</t>
    </r>
    <r>
      <rPr>
        <sz val="10"/>
        <rFont val="Arial"/>
      </rPr>
      <t xml:space="preserve">  Only one </t>
    </r>
    <r>
      <rPr>
        <b/>
        <sz val="10"/>
        <rFont val="Arial"/>
        <family val="2"/>
      </rPr>
      <t xml:space="preserve">electronic copy </t>
    </r>
    <r>
      <rPr>
        <sz val="10"/>
        <rFont val="Arial"/>
      </rPr>
      <t xml:space="preserve">will need to be submitted by each team and this will be for all competitions in which the team is competing.  </t>
    </r>
    <r>
      <rPr>
        <sz val="10"/>
        <color indexed="10"/>
        <rFont val="Arial"/>
        <family val="2"/>
      </rPr>
      <t xml:space="preserve">The template must be submitted as an Excel file (.xls or .xlsx) with a </t>
    </r>
    <r>
      <rPr>
        <b/>
        <sz val="10"/>
        <color indexed="10"/>
        <rFont val="Arial"/>
        <family val="2"/>
      </rPr>
      <t>maximum</t>
    </r>
    <r>
      <rPr>
        <sz val="10"/>
        <color indexed="10"/>
        <rFont val="Arial"/>
        <family val="2"/>
      </rPr>
      <t xml:space="preserve"> size of 1.0 Mb.  Do not add pictures, drawings or other things that make this file larger than 1.0 Mb.</t>
    </r>
  </si>
  <si>
    <t>DO NOT SUBMIT REPORTS EMBEDDED WITH MACROS IN THE FILE OR REPORTS WITH A .XLSM EXTENSION.   REPORTS SUBMITTED IN THIS FORMAT WILL NOT BE GRADED.</t>
  </si>
  <si>
    <r>
      <t>Reused, Salvaged Items or items purchased from auction sites  –</t>
    </r>
    <r>
      <rPr>
        <sz val="10"/>
        <rFont val="Arial"/>
      </rPr>
      <t xml:space="preserve"> Use the current Retail List Price for the item.  If you are reusing a part that is no longer in production, then you must provide cost documentation for the nearest equivalent item that is currently available.  For example: if you are reusing a brake light that’s no longer made, then you may substitute the price for an equivalent item that’s available.</t>
    </r>
  </si>
  <si>
    <t>It also would be helpful to bring drawings of any components that are hidden or enclosed. For example, a exploded view of a transmission or the component drawings. This would help speed up any verification process.</t>
  </si>
  <si>
    <r>
      <t xml:space="preserve">All supporting documents (i.e.: receipts, drawings, cost overview, pictures, scanned copy of the summary cost sheet with signature) should be included in the .PDF file.  Only .PDF file will be scored.  The </t>
    </r>
    <r>
      <rPr>
        <b/>
        <sz val="10"/>
        <color indexed="10"/>
        <rFont val="Arial"/>
        <family val="2"/>
      </rPr>
      <t xml:space="preserve">maximum </t>
    </r>
    <r>
      <rPr>
        <sz val="10"/>
        <color indexed="10"/>
        <rFont val="Arial"/>
        <family val="2"/>
      </rPr>
      <t>size for the .PDF is 4.0 Mb.</t>
    </r>
  </si>
  <si>
    <r>
      <t xml:space="preserve">All cost numbers are in </t>
    </r>
    <r>
      <rPr>
        <b/>
        <sz val="10"/>
        <rFont val="Arial"/>
        <family val="2"/>
      </rPr>
      <t>US dollars at US cost</t>
    </r>
    <r>
      <rPr>
        <sz val="10"/>
        <rFont val="Arial"/>
      </rPr>
      <t xml:space="preserve">. Non US teams must find the prices for each item they are using in the US.  If the exact item can not be found, then an item of similar use, function and durability should be used.  </t>
    </r>
    <r>
      <rPr>
        <b/>
        <sz val="10"/>
        <rFont val="Arial"/>
        <family val="2"/>
      </rPr>
      <t>Foreign receipts are not acceptable.</t>
    </r>
  </si>
  <si>
    <t>Titanium</t>
  </si>
  <si>
    <t>0.160 lb/in³</t>
  </si>
  <si>
    <r>
      <t xml:space="preserve">The Cost Report is a representation of the </t>
    </r>
    <r>
      <rPr>
        <i/>
        <sz val="10"/>
        <rFont val="Arial"/>
        <family val="2"/>
      </rPr>
      <t>Actual Prototype Cost</t>
    </r>
    <r>
      <rPr>
        <sz val="10"/>
        <rFont val="Arial"/>
      </rPr>
      <t xml:space="preserve"> - consequently, </t>
    </r>
    <r>
      <rPr>
        <sz val="10"/>
        <rFont val="Arial"/>
      </rPr>
      <t>manufacturing and labor costs are intended to reflect the actual vehicle's manufacturing methods, not idealistic techniques.  If you have an innovative / non-standard method, come prepared to support it.</t>
    </r>
  </si>
  <si>
    <t>Cost Adjustment Form</t>
  </si>
  <si>
    <t>This form is to be used only if you add something to your car after the submission of your report.  This must be submitted at registration during each competition.</t>
  </si>
  <si>
    <t>Single item changes for subassembly can be shown on the cost adjustment form.  Multiple changes, please attach a separate spreadsheet showing each individual item changed and the corresponding cost.</t>
  </si>
  <si>
    <t xml:space="preserve"> </t>
  </si>
  <si>
    <t xml:space="preserve"> -You MAY add additional lines to accommodate your particular design. You may also need to add additional sections to a Form B (and the resulting line in the corresponding Form A) as required.  Minor changes to the formatting of cells (i.e. visible decimal places) is permitted when necessary to communicate within Forms A and B.  If you add lines, it is your responsibility to ensure that formulas pick up all additional lines and carry through the forms properly.</t>
  </si>
  <si>
    <t>Form B and receipts must be submitted as required by the cost guide.</t>
  </si>
  <si>
    <t>Receipts, as of January 1 of the competition year, are no more than three (3) years old.  Polaris part prices must be current for that year.</t>
  </si>
  <si>
    <t>All cost documentation must be dated either as part the document itself or, in the case of undated references, e.g. catalog pages, price tags, by writing a date on the submission.   As of January 1 of the competition year, receipts are no more than three (3) years old.  Polaris part prices must be current for that year.</t>
  </si>
  <si>
    <r>
      <t xml:space="preserve">2. Receipts for all components over $30 (US dollars) must be included.
     (A) The receipts must be numbered and labeled, and included in the .PDF file.
     (B) The full retail cost of parts must be used in the Cost Report. Discounted or wholesale prices are not to be used. If a part is used,
           donated or discounted, the full retail cost for the part must still be used (or a part of similar specification).
     (C) The supplier/retailer’s phone number must be included with each receipt.
     (D) If the actual receipt for a part is not available, a photocopy of a page from a catalog of the part in question will be acceptable.
     (E) </t>
    </r>
    <r>
      <rPr>
        <sz val="12"/>
        <color indexed="10"/>
        <rFont val="Times New Roman"/>
        <family val="1"/>
      </rPr>
      <t>Receipts, as of January 1 of the competition year,  that are no more than three (3) years old, are valid.  Polaris part prices must be current for that year.</t>
    </r>
  </si>
  <si>
    <r>
      <t>First Event:</t>
    </r>
    <r>
      <rPr>
        <sz val="12"/>
        <rFont val="Times New Roman"/>
        <family val="1"/>
      </rPr>
      <t xml:space="preserve">   Tires, Rims and any other items that will be used at that event only</t>
    </r>
  </si>
  <si>
    <r>
      <t>Second Event:</t>
    </r>
    <r>
      <rPr>
        <sz val="12"/>
        <rFont val="Times New Roman"/>
        <family val="1"/>
      </rPr>
      <t xml:space="preserve">   Tires, Rims and any other items that will be used at that event only</t>
    </r>
  </si>
  <si>
    <r>
      <t>Third Event:</t>
    </r>
    <r>
      <rPr>
        <sz val="12"/>
        <rFont val="Times New Roman"/>
        <family val="1"/>
      </rPr>
      <t xml:space="preserve">   Tires, Rims and any other items that will be used at that event only</t>
    </r>
  </si>
  <si>
    <r>
      <t xml:space="preserve">        (A) Assembly of a component is to be included in the cost of that component.
        (B) Assembly of components into a sub-assembly is to be listed as </t>
    </r>
    <r>
      <rPr>
        <b/>
        <sz val="12"/>
        <rFont val="Times New Roman"/>
        <family val="1"/>
      </rPr>
      <t>Sub-System Assembly Time</t>
    </r>
    <r>
      <rPr>
        <sz val="12"/>
        <rFont val="Times New Roman"/>
        <family val="1"/>
      </rPr>
      <t xml:space="preserve"> (Bottom of Column E on Form A) in the section that sub-assembly appears.
        (C) Assembly of a sub-assembly or assembly onto the vehicle is </t>
    </r>
    <r>
      <rPr>
        <b/>
        <sz val="12"/>
        <rFont val="Times New Roman"/>
        <family val="1"/>
      </rPr>
      <t>Vehicle Assembly Labor</t>
    </r>
    <r>
      <rPr>
        <sz val="12"/>
        <rFont val="Times New Roman"/>
        <family val="1"/>
      </rPr>
      <t xml:space="preserve"> and should be included on the summary sheet in column F.</t>
    </r>
  </si>
  <si>
    <r>
      <t xml:space="preserve">The cost should reflect the prototype vehicle brought to competition.    Included in this amount is the cost for the ten (10) horsepower Briggs &amp; Stratton engine, but excluded are the costs of the required helmet, driver apparel.   </t>
    </r>
    <r>
      <rPr>
        <b/>
        <sz val="12"/>
        <rFont val="Times New Roman"/>
        <family val="1"/>
      </rPr>
      <t>Anything that is in the vehicle at the time of technical inspection must be represented in the cost report.</t>
    </r>
    <r>
      <rPr>
        <sz val="12"/>
        <rFont val="Times New Roman"/>
        <family val="1"/>
      </rPr>
      <t xml:space="preserve">  The prototype cost of the vehicle will be determined as the sum of the following items:</t>
    </r>
  </si>
  <si>
    <t>2015 Baja SAE Cost Adjustment Form</t>
  </si>
  <si>
    <t>AUB</t>
  </si>
  <si>
    <t>MAR</t>
  </si>
  <si>
    <t>ORE</t>
  </si>
  <si>
    <t>2015 Baja SAE Official Costing Sheet</t>
  </si>
  <si>
    <t>AUB Event Subsystem Form A</t>
  </si>
  <si>
    <t>MAR Event Subsystem Form A</t>
  </si>
  <si>
    <t>ORE Event Subsystem Form A</t>
  </si>
  <si>
    <t>AUB Total:</t>
  </si>
  <si>
    <t>MAR Total:</t>
  </si>
  <si>
    <t>ORE Total:</t>
  </si>
  <si>
    <t xml:space="preserve">AUB Event </t>
  </si>
  <si>
    <t>MAR Event</t>
  </si>
  <si>
    <t>ORE Event</t>
  </si>
  <si>
    <t>2015 Rev B</t>
  </si>
  <si>
    <t>Muffler Bearing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</si>
</sst>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33" x14ac:knownFonts="1">
    <font>
      <sz val="10"/>
      <name val="Arial"/>
    </font>
    <font>
      <sz val="10"/>
      <name val="Arial"/>
    </font>
    <font>
      <sz val="14"/>
      <name val="Arial"/>
      <family val="2"/>
    </font>
    <font>
      <b/>
      <sz val="12"/>
      <name val="Arial"/>
      <family val="2"/>
    </font>
    <font>
      <sz val="12"/>
      <name val="Arial"/>
      <family val="2"/>
    </font>
    <font>
      <i/>
      <sz val="10"/>
      <name val="Arial"/>
      <family val="2"/>
    </font>
    <font>
      <sz val="8"/>
      <name val="Arial"/>
      <family val="2"/>
    </font>
    <font>
      <b/>
      <sz val="10"/>
      <name val="Arial"/>
      <family val="2"/>
    </font>
    <font>
      <b/>
      <sz val="14"/>
      <name val="Arial"/>
      <family val="2"/>
    </font>
    <font>
      <b/>
      <sz val="16"/>
      <name val="Arial"/>
      <family val="2"/>
    </font>
    <font>
      <sz val="10"/>
      <name val="Arial"/>
    </font>
    <font>
      <u/>
      <sz val="10"/>
      <name val="Arial"/>
      <family val="2"/>
    </font>
    <font>
      <sz val="12"/>
      <name val="Times New Roman"/>
      <family val="1"/>
    </font>
    <font>
      <b/>
      <sz val="12"/>
      <name val="Times New Roman"/>
      <family val="1"/>
    </font>
    <font>
      <b/>
      <i/>
      <sz val="20"/>
      <color indexed="10"/>
      <name val="Arial"/>
      <family val="2"/>
    </font>
    <font>
      <b/>
      <sz val="8"/>
      <color indexed="81"/>
      <name val="Tahoma"/>
      <family val="2"/>
    </font>
    <font>
      <b/>
      <i/>
      <sz val="12"/>
      <color indexed="12"/>
      <name val="Arial"/>
      <family val="2"/>
    </font>
    <font>
      <b/>
      <sz val="10"/>
      <color indexed="12"/>
      <name val="Arial"/>
      <family val="2"/>
    </font>
    <font>
      <sz val="10"/>
      <color indexed="10"/>
      <name val="Arial"/>
      <family val="2"/>
    </font>
    <font>
      <sz val="12"/>
      <color indexed="10"/>
      <name val="Times New Roman"/>
      <family val="1"/>
    </font>
    <font>
      <b/>
      <sz val="8"/>
      <color indexed="10"/>
      <name val="Tahoma"/>
      <family val="2"/>
    </font>
    <font>
      <sz val="12"/>
      <name val="Arial"/>
      <family val="2"/>
    </font>
    <font>
      <b/>
      <i/>
      <sz val="9"/>
      <color indexed="12"/>
      <name val="Arial"/>
      <family val="2"/>
    </font>
    <font>
      <b/>
      <sz val="10"/>
      <color indexed="10"/>
      <name val="Arial"/>
      <family val="2"/>
    </font>
    <font>
      <b/>
      <sz val="10"/>
      <color indexed="81"/>
      <name val="Tahoma"/>
      <family val="2"/>
    </font>
    <font>
      <b/>
      <sz val="12"/>
      <color indexed="12"/>
      <name val="Arial"/>
      <family val="2"/>
    </font>
    <font>
      <b/>
      <sz val="8"/>
      <color indexed="12"/>
      <name val="Tahoma"/>
      <family val="2"/>
    </font>
    <font>
      <sz val="10"/>
      <color indexed="12"/>
      <name val="Arial"/>
      <family val="2"/>
    </font>
    <font>
      <u/>
      <sz val="10"/>
      <color indexed="12"/>
      <name val="Arial"/>
      <family val="2"/>
    </font>
    <font>
      <b/>
      <sz val="20"/>
      <color indexed="10"/>
      <name val="Tahoma"/>
      <family val="2"/>
    </font>
    <font>
      <sz val="8"/>
      <color indexed="81"/>
      <name val="Tahoma"/>
      <family val="2"/>
    </font>
    <font>
      <b/>
      <sz val="18"/>
      <color rgb="FFFF0000"/>
      <name val="Arial"/>
      <family val="2"/>
    </font>
    <font>
      <sz val="10"/>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diagonalUp="1" diagonalDown="1">
      <left style="thin">
        <color indexed="64"/>
      </left>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446">
    <xf numFmtId="0" fontId="0" fillId="0" borderId="0" xfId="0"/>
    <xf numFmtId="0" fontId="2" fillId="0" borderId="0" xfId="0" applyFont="1"/>
    <xf numFmtId="0" fontId="3" fillId="0" borderId="1" xfId="0" applyFont="1" applyBorder="1" applyAlignment="1">
      <alignment horizontal="center"/>
    </xf>
    <xf numFmtId="0" fontId="4" fillId="0" borderId="2" xfId="0" applyFont="1" applyBorder="1"/>
    <xf numFmtId="44" fontId="4" fillId="0" borderId="2" xfId="1" applyFont="1" applyBorder="1"/>
    <xf numFmtId="44" fontId="4" fillId="0" borderId="3" xfId="1" applyFont="1" applyBorder="1" applyAlignment="1">
      <alignment horizontal="center"/>
    </xf>
    <xf numFmtId="0" fontId="4" fillId="0" borderId="4" xfId="0" applyFont="1" applyBorder="1"/>
    <xf numFmtId="44" fontId="4" fillId="0" borderId="4" xfId="1" applyFont="1" applyBorder="1"/>
    <xf numFmtId="0" fontId="4" fillId="0" borderId="5" xfId="0" applyFont="1" applyBorder="1"/>
    <xf numFmtId="0" fontId="0" fillId="0" borderId="3" xfId="0" quotePrefix="1" applyBorder="1" applyAlignment="1">
      <alignment horizontal="center"/>
    </xf>
    <xf numFmtId="0" fontId="0" fillId="0" borderId="0" xfId="0" applyAlignment="1">
      <alignment vertical="top" wrapText="1"/>
    </xf>
    <xf numFmtId="0" fontId="8" fillId="0" borderId="0" xfId="0" applyFont="1"/>
    <xf numFmtId="0" fontId="0" fillId="0" borderId="0" xfId="0" applyAlignment="1">
      <alignment horizontal="center"/>
    </xf>
    <xf numFmtId="0" fontId="0" fillId="0" borderId="4" xfId="0"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0" fillId="0" borderId="2" xfId="0" applyBorder="1" applyAlignment="1">
      <alignment horizontal="center"/>
    </xf>
    <xf numFmtId="0" fontId="0" fillId="0" borderId="2" xfId="0" applyBorder="1" applyAlignment="1">
      <alignment horizontal="left"/>
    </xf>
    <xf numFmtId="0" fontId="0" fillId="0" borderId="4" xfId="0" applyBorder="1" applyAlignment="1">
      <alignment horizontal="left"/>
    </xf>
    <xf numFmtId="0" fontId="0" fillId="0" borderId="4" xfId="0" applyNumberFormat="1" applyBorder="1" applyAlignment="1">
      <alignment horizontal="center"/>
    </xf>
    <xf numFmtId="0" fontId="0" fillId="0" borderId="0" xfId="0" applyBorder="1" applyAlignment="1">
      <alignment horizontal="center"/>
    </xf>
    <xf numFmtId="7" fontId="1" fillId="0" borderId="4" xfId="1" applyNumberFormat="1" applyBorder="1" applyAlignment="1">
      <alignment horizontal="center"/>
    </xf>
    <xf numFmtId="7" fontId="10" fillId="0" borderId="4" xfId="1" applyNumberFormat="1" applyFont="1" applyBorder="1" applyAlignment="1">
      <alignment horizontal="center"/>
    </xf>
    <xf numFmtId="49" fontId="0" fillId="0" borderId="4" xfId="0" applyNumberFormat="1" applyBorder="1" applyAlignment="1">
      <alignment horizontal="left"/>
    </xf>
    <xf numFmtId="164" fontId="1" fillId="0" borderId="4" xfId="1" applyNumberFormat="1" applyBorder="1" applyAlignment="1">
      <alignment horizontal="center"/>
    </xf>
    <xf numFmtId="0" fontId="0" fillId="0" borderId="2" xfId="0" applyNumberFormat="1" applyBorder="1" applyAlignment="1">
      <alignment horizontal="left"/>
    </xf>
    <xf numFmtId="0" fontId="8" fillId="0" borderId="8" xfId="0" applyFont="1" applyBorder="1" applyAlignment="1">
      <alignment horizontal="center"/>
    </xf>
    <xf numFmtId="7" fontId="7" fillId="2" borderId="1" xfId="1" applyNumberFormat="1" applyFont="1" applyFill="1" applyBorder="1" applyAlignment="1">
      <alignment horizontal="center"/>
    </xf>
    <xf numFmtId="0" fontId="7" fillId="0" borderId="7" xfId="0" applyFont="1" applyBorder="1" applyAlignment="1">
      <alignment horizontal="center" textRotation="90"/>
    </xf>
    <xf numFmtId="0" fontId="7" fillId="0" borderId="9" xfId="0" applyFont="1" applyBorder="1" applyAlignment="1">
      <alignment horizontal="center" wrapText="1"/>
    </xf>
    <xf numFmtId="0" fontId="7" fillId="0" borderId="9" xfId="0" applyFont="1" applyBorder="1" applyAlignment="1">
      <alignment horizontal="center" textRotation="90" wrapText="1"/>
    </xf>
    <xf numFmtId="0" fontId="7" fillId="0" borderId="10" xfId="0" applyFont="1" applyBorder="1" applyAlignment="1">
      <alignment horizontal="center" textRotation="90"/>
    </xf>
    <xf numFmtId="164" fontId="0" fillId="0" borderId="4" xfId="0" applyNumberFormat="1" applyBorder="1"/>
    <xf numFmtId="7" fontId="0" fillId="0" borderId="4" xfId="0" applyNumberFormat="1" applyBorder="1"/>
    <xf numFmtId="0" fontId="7" fillId="0" borderId="0" xfId="0" applyFont="1" applyFill="1" applyBorder="1" applyAlignment="1">
      <alignment horizontal="center"/>
    </xf>
    <xf numFmtId="0" fontId="7" fillId="0" borderId="0" xfId="0" applyFont="1" applyFill="1" applyBorder="1"/>
    <xf numFmtId="0" fontId="10" fillId="0" borderId="4" xfId="0" applyFont="1" applyFill="1" applyBorder="1" applyAlignment="1">
      <alignment horizontal="center"/>
    </xf>
    <xf numFmtId="2" fontId="10" fillId="0" borderId="4" xfId="0" applyNumberFormat="1" applyFont="1" applyFill="1" applyBorder="1" applyAlignment="1">
      <alignment horizontal="center"/>
    </xf>
    <xf numFmtId="7" fontId="10" fillId="0" borderId="4" xfId="1" applyNumberFormat="1" applyFont="1" applyFill="1" applyBorder="1" applyAlignment="1">
      <alignment horizontal="center"/>
    </xf>
    <xf numFmtId="7" fontId="10" fillId="0" borderId="4" xfId="1" applyNumberFormat="1" applyFont="1" applyFill="1" applyBorder="1" applyAlignment="1">
      <alignment horizontal="right"/>
    </xf>
    <xf numFmtId="0" fontId="0" fillId="0" borderId="4" xfId="0" applyFill="1" applyBorder="1" applyAlignment="1">
      <alignment horizontal="center"/>
    </xf>
    <xf numFmtId="7" fontId="1" fillId="0" borderId="4" xfId="1" applyNumberFormat="1" applyFill="1" applyBorder="1" applyAlignment="1">
      <alignment horizontal="center"/>
    </xf>
    <xf numFmtId="0" fontId="0" fillId="0" borderId="0" xfId="0" applyFill="1" applyAlignment="1">
      <alignment horizontal="center"/>
    </xf>
    <xf numFmtId="0" fontId="3" fillId="0" borderId="0" xfId="0" applyFont="1" applyFill="1" applyBorder="1" applyAlignment="1">
      <alignment horizontal="left"/>
    </xf>
    <xf numFmtId="0" fontId="0" fillId="0" borderId="0" xfId="0" applyFill="1"/>
    <xf numFmtId="0" fontId="7" fillId="0" borderId="0" xfId="0" applyFont="1" applyFill="1" applyBorder="1" applyAlignment="1">
      <alignment horizontal="right"/>
    </xf>
    <xf numFmtId="0" fontId="7" fillId="0" borderId="0" xfId="0" applyFont="1" applyFill="1" applyBorder="1" applyAlignment="1">
      <alignment horizontal="left"/>
    </xf>
    <xf numFmtId="0" fontId="8" fillId="0" borderId="0" xfId="0" applyFont="1" applyFill="1" applyBorder="1" applyAlignment="1">
      <alignment horizontal="right"/>
    </xf>
    <xf numFmtId="0" fontId="0" fillId="0" borderId="0" xfId="0" applyFill="1" applyBorder="1"/>
    <xf numFmtId="44" fontId="0" fillId="0" borderId="4" xfId="0" applyNumberFormat="1" applyFill="1" applyBorder="1" applyAlignment="1">
      <alignment horizontal="left"/>
    </xf>
    <xf numFmtId="7" fontId="0" fillId="0" borderId="4" xfId="0" applyNumberFormat="1" applyFill="1" applyBorder="1" applyAlignment="1">
      <alignment horizontal="right"/>
    </xf>
    <xf numFmtId="0" fontId="0" fillId="0" borderId="0" xfId="0" applyFill="1" applyBorder="1" applyAlignment="1">
      <alignment horizontal="center"/>
    </xf>
    <xf numFmtId="44" fontId="7" fillId="0" borderId="0" xfId="1" applyFont="1" applyFill="1" applyBorder="1" applyAlignment="1">
      <alignment horizontal="center"/>
    </xf>
    <xf numFmtId="44" fontId="1" fillId="0" borderId="4" xfId="1" applyFill="1" applyBorder="1" applyAlignment="1">
      <alignment horizontal="center"/>
    </xf>
    <xf numFmtId="4" fontId="1" fillId="0" borderId="4" xfId="1" applyNumberFormat="1" applyFill="1" applyBorder="1" applyAlignment="1">
      <alignment horizontal="right"/>
    </xf>
    <xf numFmtId="44" fontId="0" fillId="0" borderId="0" xfId="0" applyNumberFormat="1" applyFill="1" applyBorder="1" applyAlignment="1">
      <alignment horizontal="left"/>
    </xf>
    <xf numFmtId="4" fontId="0" fillId="0" borderId="0" xfId="0" applyNumberFormat="1" applyFill="1" applyBorder="1" applyAlignment="1">
      <alignment horizontal="right"/>
    </xf>
    <xf numFmtId="4" fontId="10" fillId="0" borderId="0" xfId="1" applyNumberFormat="1" applyFont="1" applyFill="1" applyBorder="1" applyAlignment="1">
      <alignment horizontal="right"/>
    </xf>
    <xf numFmtId="0" fontId="0" fillId="0" borderId="0" xfId="0" applyFill="1" applyBorder="1" applyAlignment="1">
      <alignment horizontal="right"/>
    </xf>
    <xf numFmtId="0" fontId="12" fillId="0" borderId="0" xfId="0" applyFont="1" applyAlignment="1">
      <alignment horizontal="left" indent="2"/>
    </xf>
    <xf numFmtId="0" fontId="12" fillId="0" borderId="0" xfId="0" applyFont="1" applyAlignment="1">
      <alignment vertical="top" wrapText="1"/>
    </xf>
    <xf numFmtId="0" fontId="9" fillId="0" borderId="0" xfId="0" applyFont="1"/>
    <xf numFmtId="0" fontId="12" fillId="0" borderId="0" xfId="0" applyFont="1" applyAlignment="1">
      <alignment horizontal="left" wrapText="1" indent="1"/>
    </xf>
    <xf numFmtId="0" fontId="12" fillId="0" borderId="0" xfId="0" applyFont="1" applyAlignment="1">
      <alignment wrapText="1"/>
    </xf>
    <xf numFmtId="0" fontId="13" fillId="0" borderId="0" xfId="0" applyFont="1" applyAlignment="1">
      <alignment horizontal="left" indent="2"/>
    </xf>
    <xf numFmtId="0" fontId="7" fillId="0" borderId="0" xfId="0" applyFont="1" applyAlignment="1">
      <alignment vertical="top" wrapText="1"/>
    </xf>
    <xf numFmtId="164" fontId="0" fillId="0" borderId="0" xfId="0" applyNumberFormat="1" applyBorder="1"/>
    <xf numFmtId="7" fontId="10" fillId="0" borderId="0" xfId="1" applyNumberFormat="1" applyFont="1" applyBorder="1" applyAlignment="1">
      <alignment horizontal="center"/>
    </xf>
    <xf numFmtId="0" fontId="0" fillId="0" borderId="0" xfId="0" applyAlignment="1">
      <alignment horizontal="right"/>
    </xf>
    <xf numFmtId="7" fontId="10" fillId="0" borderId="4" xfId="1" applyNumberFormat="1" applyFont="1" applyBorder="1" applyAlignment="1">
      <alignment horizontal="right"/>
    </xf>
    <xf numFmtId="49" fontId="0" fillId="0" borderId="0" xfId="0" applyNumberFormat="1" applyBorder="1" applyAlignment="1">
      <alignment horizontal="left"/>
    </xf>
    <xf numFmtId="0" fontId="0" fillId="0" borderId="0" xfId="0" applyBorder="1" applyAlignment="1">
      <alignment horizontal="left"/>
    </xf>
    <xf numFmtId="0" fontId="0" fillId="0" borderId="0" xfId="0" applyNumberFormat="1" applyBorder="1" applyAlignment="1">
      <alignment horizontal="center"/>
    </xf>
    <xf numFmtId="7" fontId="1" fillId="0" borderId="0" xfId="1" applyNumberFormat="1" applyBorder="1" applyAlignment="1">
      <alignment horizontal="center"/>
    </xf>
    <xf numFmtId="7" fontId="0" fillId="0" borderId="0" xfId="0" applyNumberFormat="1" applyBorder="1" applyAlignment="1">
      <alignment horizontal="right"/>
    </xf>
    <xf numFmtId="2" fontId="0" fillId="0" borderId="0" xfId="0" applyNumberFormat="1" applyBorder="1" applyAlignment="1">
      <alignment horizontal="center"/>
    </xf>
    <xf numFmtId="44" fontId="0" fillId="0" borderId="0" xfId="0" applyNumberFormat="1" applyBorder="1" applyAlignment="1">
      <alignment horizontal="center"/>
    </xf>
    <xf numFmtId="0" fontId="0" fillId="0" borderId="0" xfId="0" applyBorder="1"/>
    <xf numFmtId="49" fontId="3" fillId="0" borderId="0" xfId="0" applyNumberFormat="1" applyFont="1" applyBorder="1" applyAlignment="1">
      <alignment horizontal="left"/>
    </xf>
    <xf numFmtId="164" fontId="1" fillId="0" borderId="11" xfId="1" applyNumberFormat="1" applyBorder="1" applyAlignment="1">
      <alignment horizontal="right"/>
    </xf>
    <xf numFmtId="164" fontId="0" fillId="0" borderId="11" xfId="0" applyNumberFormat="1" applyBorder="1" applyAlignment="1">
      <alignment horizontal="center"/>
    </xf>
    <xf numFmtId="0" fontId="7" fillId="2" borderId="1" xfId="0" applyFont="1" applyFill="1" applyBorder="1" applyAlignment="1">
      <alignment horizontal="left"/>
    </xf>
    <xf numFmtId="0" fontId="18" fillId="0" borderId="0" xfId="0" applyFont="1" applyAlignment="1">
      <alignment vertical="top" wrapText="1"/>
    </xf>
    <xf numFmtId="44" fontId="10" fillId="0" borderId="0" xfId="0" applyNumberFormat="1" applyFont="1" applyAlignment="1" applyProtection="1">
      <alignment horizontal="left"/>
      <protection locked="0"/>
    </xf>
    <xf numFmtId="0" fontId="0" fillId="0" borderId="0" xfId="0" applyAlignment="1" applyProtection="1">
      <alignment horizontal="center"/>
      <protection locked="0"/>
    </xf>
    <xf numFmtId="0" fontId="0" fillId="0" borderId="0" xfId="0" applyProtection="1">
      <protection locked="0"/>
    </xf>
    <xf numFmtId="44" fontId="9" fillId="0" borderId="0" xfId="0" applyNumberFormat="1" applyFont="1" applyAlignment="1" applyProtection="1">
      <alignment horizontal="center"/>
      <protection locked="0"/>
    </xf>
    <xf numFmtId="44" fontId="17" fillId="0" borderId="0" xfId="0" applyNumberFormat="1" applyFont="1" applyAlignment="1" applyProtection="1">
      <protection locked="0"/>
    </xf>
    <xf numFmtId="44" fontId="14" fillId="0" borderId="0" xfId="0" applyNumberFormat="1" applyFont="1" applyAlignment="1" applyProtection="1">
      <alignment horizontal="center"/>
      <protection locked="0"/>
    </xf>
    <xf numFmtId="44" fontId="0" fillId="0" borderId="0" xfId="0" applyNumberFormat="1" applyProtection="1">
      <protection locked="0"/>
    </xf>
    <xf numFmtId="0" fontId="0" fillId="0" borderId="4" xfId="0" applyBorder="1" applyAlignment="1" applyProtection="1">
      <alignment horizontal="center"/>
      <protection locked="0"/>
    </xf>
    <xf numFmtId="164" fontId="0" fillId="0" borderId="12" xfId="0" applyNumberFormat="1" applyBorder="1" applyAlignment="1" applyProtection="1">
      <alignment horizontal="center"/>
      <protection locked="0"/>
    </xf>
    <xf numFmtId="4" fontId="0" fillId="0" borderId="0" xfId="0" applyNumberFormat="1" applyProtection="1">
      <protection locked="0"/>
    </xf>
    <xf numFmtId="44" fontId="0" fillId="0" borderId="0" xfId="0" applyNumberFormat="1" applyAlignment="1" applyProtection="1">
      <alignment horizontal="left"/>
      <protection locked="0"/>
    </xf>
    <xf numFmtId="0" fontId="7" fillId="0" borderId="7"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2" xfId="0" applyNumberFormat="1" applyBorder="1" applyAlignment="1" applyProtection="1">
      <alignment horizontal="left"/>
      <protection locked="0"/>
    </xf>
    <xf numFmtId="164" fontId="1" fillId="0" borderId="2" xfId="1" applyNumberFormat="1" applyBorder="1" applyAlignment="1" applyProtection="1">
      <alignment horizontal="center"/>
      <protection locked="0"/>
    </xf>
    <xf numFmtId="7" fontId="1" fillId="0" borderId="2" xfId="1" applyNumberFormat="1" applyBorder="1" applyAlignment="1" applyProtection="1">
      <alignment horizontal="center"/>
      <protection locked="0"/>
    </xf>
    <xf numFmtId="164" fontId="0" fillId="0" borderId="2" xfId="0" applyNumberFormat="1" applyBorder="1" applyProtection="1">
      <protection locked="0"/>
    </xf>
    <xf numFmtId="7" fontId="10" fillId="0" borderId="2" xfId="1" applyNumberFormat="1" applyFont="1" applyBorder="1" applyAlignment="1" applyProtection="1">
      <alignment horizontal="center"/>
      <protection locked="0"/>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0" fillId="0" borderId="0" xfId="0" applyBorder="1" applyAlignment="1" applyProtection="1">
      <alignment horizontal="center"/>
      <protection locked="0"/>
    </xf>
    <xf numFmtId="49" fontId="0" fillId="0" borderId="0" xfId="0" applyNumberFormat="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NumberFormat="1" applyBorder="1" applyAlignment="1" applyProtection="1">
      <alignment horizontal="center"/>
      <protection locked="0"/>
    </xf>
    <xf numFmtId="7" fontId="1" fillId="0" borderId="0" xfId="1" applyNumberFormat="1" applyBorder="1" applyAlignment="1" applyProtection="1">
      <alignment horizontal="center"/>
      <protection locked="0"/>
    </xf>
    <xf numFmtId="164" fontId="0" fillId="0" borderId="0" xfId="0" applyNumberFormat="1" applyBorder="1" applyProtection="1">
      <protection locked="0"/>
    </xf>
    <xf numFmtId="7" fontId="0" fillId="0" borderId="0" xfId="0" applyNumberFormat="1" applyBorder="1" applyAlignment="1" applyProtection="1">
      <alignment horizontal="right"/>
      <protection locked="0"/>
    </xf>
    <xf numFmtId="7" fontId="10" fillId="0" borderId="0" xfId="1" applyNumberFormat="1" applyFont="1" applyBorder="1" applyAlignment="1" applyProtection="1">
      <alignment horizontal="center"/>
      <protection locked="0"/>
    </xf>
    <xf numFmtId="2" fontId="0" fillId="0" borderId="0" xfId="0" applyNumberFormat="1" applyBorder="1" applyAlignment="1" applyProtection="1">
      <alignment horizontal="center"/>
      <protection locked="0"/>
    </xf>
    <xf numFmtId="44" fontId="0" fillId="0" borderId="0" xfId="0" applyNumberFormat="1" applyBorder="1" applyAlignment="1" applyProtection="1">
      <alignment horizontal="center"/>
      <protection locked="0"/>
    </xf>
    <xf numFmtId="49" fontId="3" fillId="0" borderId="0" xfId="0" applyNumberFormat="1" applyFont="1" applyBorder="1" applyAlignment="1" applyProtection="1">
      <alignment horizontal="left"/>
      <protection locked="0"/>
    </xf>
    <xf numFmtId="0" fontId="0" fillId="0" borderId="0" xfId="0" applyFill="1" applyAlignment="1" applyProtection="1">
      <alignment horizontal="center"/>
      <protection locked="0"/>
    </xf>
    <xf numFmtId="0" fontId="3" fillId="0" borderId="0" xfId="0" applyFont="1" applyFill="1" applyBorder="1" applyAlignment="1" applyProtection="1">
      <alignment horizontal="left"/>
      <protection locked="0"/>
    </xf>
    <xf numFmtId="0" fontId="0" fillId="0" borderId="0" xfId="0" applyFill="1" applyProtection="1">
      <protection locked="0"/>
    </xf>
    <xf numFmtId="0" fontId="7" fillId="0" borderId="0" xfId="0" applyFont="1" applyFill="1" applyBorder="1" applyAlignment="1" applyProtection="1">
      <alignment horizontal="right"/>
      <protection locked="0"/>
    </xf>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horizontal="left"/>
      <protection locked="0"/>
    </xf>
    <xf numFmtId="0" fontId="8" fillId="0" borderId="0" xfId="0" applyFont="1" applyFill="1" applyBorder="1" applyAlignment="1" applyProtection="1">
      <alignment horizontal="right"/>
      <protection locked="0"/>
    </xf>
    <xf numFmtId="0" fontId="7" fillId="0" borderId="0" xfId="0" applyFont="1" applyFill="1" applyBorder="1" applyProtection="1">
      <protection locked="0"/>
    </xf>
    <xf numFmtId="0" fontId="0" fillId="0" borderId="4" xfId="0" applyFill="1" applyBorder="1" applyAlignment="1" applyProtection="1">
      <alignment horizontal="center"/>
      <protection locked="0"/>
    </xf>
    <xf numFmtId="0" fontId="10" fillId="0" borderId="4" xfId="0" applyFont="1" applyFill="1" applyBorder="1" applyAlignment="1" applyProtection="1">
      <alignment horizontal="center"/>
      <protection locked="0"/>
    </xf>
    <xf numFmtId="2" fontId="10" fillId="0" borderId="4" xfId="0" applyNumberFormat="1" applyFont="1" applyFill="1" applyBorder="1" applyAlignment="1" applyProtection="1">
      <alignment horizontal="center"/>
      <protection locked="0"/>
    </xf>
    <xf numFmtId="7" fontId="10" fillId="0" borderId="4" xfId="1" applyNumberFormat="1" applyFont="1" applyFill="1" applyBorder="1" applyAlignment="1" applyProtection="1">
      <alignment horizontal="center"/>
      <protection locked="0"/>
    </xf>
    <xf numFmtId="7" fontId="10" fillId="0" borderId="4" xfId="1" applyNumberFormat="1" applyFont="1" applyFill="1" applyBorder="1" applyAlignment="1" applyProtection="1">
      <alignment horizontal="right"/>
      <protection locked="0"/>
    </xf>
    <xf numFmtId="7" fontId="1" fillId="0" borderId="4" xfId="1" applyNumberFormat="1" applyFill="1" applyBorder="1" applyAlignment="1" applyProtection="1">
      <alignment horizontal="center"/>
      <protection locked="0"/>
    </xf>
    <xf numFmtId="0" fontId="0" fillId="0" borderId="0" xfId="0" applyFill="1" applyBorder="1" applyProtection="1">
      <protection locked="0"/>
    </xf>
    <xf numFmtId="44" fontId="0" fillId="0" borderId="4" xfId="0" applyNumberFormat="1" applyFill="1" applyBorder="1" applyAlignment="1" applyProtection="1">
      <alignment horizontal="left"/>
      <protection locked="0"/>
    </xf>
    <xf numFmtId="7" fontId="0" fillId="0" borderId="4" xfId="0" applyNumberFormat="1" applyFill="1" applyBorder="1" applyAlignment="1" applyProtection="1">
      <alignment horizontal="right"/>
      <protection locked="0"/>
    </xf>
    <xf numFmtId="0" fontId="0" fillId="0" borderId="0" xfId="0" applyFill="1" applyBorder="1" applyAlignment="1" applyProtection="1">
      <alignment horizontal="center"/>
      <protection locked="0"/>
    </xf>
    <xf numFmtId="44" fontId="7" fillId="0" borderId="0" xfId="1" applyFont="1" applyFill="1" applyBorder="1" applyAlignment="1" applyProtection="1">
      <alignment horizontal="center"/>
      <protection locked="0"/>
    </xf>
    <xf numFmtId="44" fontId="1" fillId="0" borderId="4" xfId="1" applyFont="1" applyFill="1" applyBorder="1" applyAlignment="1" applyProtection="1">
      <alignment horizontal="center"/>
      <protection locked="0"/>
    </xf>
    <xf numFmtId="44" fontId="1" fillId="0" borderId="4" xfId="1" applyFill="1" applyBorder="1" applyAlignment="1" applyProtection="1">
      <alignment horizontal="center"/>
      <protection locked="0"/>
    </xf>
    <xf numFmtId="4" fontId="1" fillId="0" borderId="4" xfId="1" applyNumberFormat="1" applyFill="1" applyBorder="1" applyAlignment="1" applyProtection="1">
      <alignment horizontal="right"/>
      <protection locked="0"/>
    </xf>
    <xf numFmtId="44" fontId="0" fillId="0" borderId="0" xfId="0" applyNumberFormat="1" applyFill="1" applyBorder="1" applyAlignment="1" applyProtection="1">
      <alignment horizontal="left"/>
      <protection locked="0"/>
    </xf>
    <xf numFmtId="4" fontId="0" fillId="0" borderId="0" xfId="0" applyNumberFormat="1" applyFill="1" applyBorder="1" applyAlignment="1" applyProtection="1">
      <alignment horizontal="right"/>
      <protection locked="0"/>
    </xf>
    <xf numFmtId="4" fontId="10" fillId="0" borderId="0" xfId="1" applyNumberFormat="1" applyFont="1" applyFill="1" applyBorder="1" applyAlignment="1" applyProtection="1">
      <alignment horizontal="right"/>
      <protection locked="0"/>
    </xf>
    <xf numFmtId="0" fontId="0" fillId="0" borderId="0" xfId="0" applyFill="1" applyBorder="1" applyAlignment="1" applyProtection="1">
      <alignment horizontal="right"/>
      <protection locked="0"/>
    </xf>
    <xf numFmtId="3" fontId="0" fillId="0" borderId="4" xfId="0" applyNumberFormat="1" applyBorder="1" applyAlignment="1" applyProtection="1">
      <alignment horizontal="center"/>
      <protection locked="0"/>
    </xf>
    <xf numFmtId="3" fontId="0" fillId="0" borderId="15" xfId="0" applyNumberFormat="1" applyBorder="1" applyAlignment="1" applyProtection="1">
      <alignment horizontal="center"/>
      <protection locked="0"/>
    </xf>
    <xf numFmtId="3" fontId="0" fillId="0" borderId="2" xfId="0" applyNumberFormat="1" applyBorder="1" applyAlignment="1" applyProtection="1">
      <alignment horizontal="center"/>
      <protection locked="0"/>
    </xf>
    <xf numFmtId="44" fontId="0" fillId="0" borderId="0" xfId="0" applyNumberFormat="1" applyBorder="1" applyProtection="1">
      <protection locked="0"/>
    </xf>
    <xf numFmtId="44" fontId="7" fillId="0" borderId="16" xfId="0" applyNumberFormat="1" applyFont="1" applyBorder="1" applyAlignment="1" applyProtection="1">
      <alignment horizontal="center"/>
      <protection locked="0"/>
    </xf>
    <xf numFmtId="44" fontId="7" fillId="0" borderId="17" xfId="0" applyNumberFormat="1" applyFont="1" applyBorder="1" applyAlignment="1" applyProtection="1">
      <alignment horizontal="center"/>
      <protection locked="0"/>
    </xf>
    <xf numFmtId="44" fontId="7" fillId="0" borderId="18" xfId="0" applyNumberFormat="1" applyFont="1" applyBorder="1" applyAlignment="1" applyProtection="1">
      <alignment horizontal="center"/>
      <protection locked="0"/>
    </xf>
    <xf numFmtId="44" fontId="9" fillId="0" borderId="0" xfId="0" applyNumberFormat="1" applyFont="1" applyAlignment="1" applyProtection="1">
      <protection locked="0"/>
    </xf>
    <xf numFmtId="44" fontId="16" fillId="0" borderId="19" xfId="0" applyNumberFormat="1" applyFont="1" applyBorder="1" applyAlignment="1" applyProtection="1">
      <alignment horizontal="center" vertical="center"/>
      <protection locked="0"/>
    </xf>
    <xf numFmtId="0" fontId="0" fillId="0" borderId="1" xfId="0" applyBorder="1" applyProtection="1">
      <protection locked="0"/>
    </xf>
    <xf numFmtId="0" fontId="0" fillId="3" borderId="20" xfId="0" applyFill="1" applyBorder="1" applyAlignment="1" applyProtection="1">
      <alignment horizontal="center"/>
      <protection locked="0"/>
    </xf>
    <xf numFmtId="3" fontId="0" fillId="3" borderId="21" xfId="0" applyNumberFormat="1" applyFill="1" applyBorder="1" applyAlignment="1" applyProtection="1">
      <alignment horizontal="center"/>
      <protection locked="0"/>
    </xf>
    <xf numFmtId="0" fontId="0" fillId="4" borderId="5" xfId="0"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0" fontId="0" fillId="5" borderId="18" xfId="0" applyFill="1" applyBorder="1" applyAlignment="1" applyProtection="1">
      <alignment horizontal="center"/>
      <protection locked="0"/>
    </xf>
    <xf numFmtId="3" fontId="0" fillId="5" borderId="15" xfId="0" applyNumberFormat="1" applyFill="1" applyBorder="1" applyAlignment="1" applyProtection="1">
      <alignment horizontal="center"/>
      <protection locked="0"/>
    </xf>
    <xf numFmtId="37" fontId="16" fillId="5" borderId="22" xfId="0" applyNumberFormat="1" applyFont="1" applyFill="1" applyBorder="1" applyAlignment="1" applyProtection="1">
      <alignment horizontal="center" vertical="center"/>
      <protection locked="0"/>
    </xf>
    <xf numFmtId="37" fontId="16" fillId="4" borderId="19" xfId="0" applyNumberFormat="1" applyFont="1" applyFill="1" applyBorder="1" applyAlignment="1" applyProtection="1">
      <alignment horizontal="center" vertical="center"/>
      <protection locked="0"/>
    </xf>
    <xf numFmtId="44" fontId="0" fillId="0" borderId="0" xfId="0" applyNumberFormat="1" applyAlignment="1" applyProtection="1">
      <alignment horizontal="right"/>
      <protection locked="0"/>
    </xf>
    <xf numFmtId="37" fontId="16" fillId="3" borderId="19" xfId="0" applyNumberFormat="1" applyFont="1" applyFill="1" applyBorder="1" applyAlignment="1" applyProtection="1">
      <alignment horizontal="center" vertical="center"/>
      <protection locked="0"/>
    </xf>
    <xf numFmtId="44" fontId="7" fillId="0" borderId="23" xfId="0" applyNumberFormat="1" applyFont="1" applyBorder="1" applyAlignment="1" applyProtection="1">
      <alignment horizontal="center"/>
      <protection locked="0"/>
    </xf>
    <xf numFmtId="164" fontId="0" fillId="0" borderId="24" xfId="0" applyNumberFormat="1" applyBorder="1" applyAlignment="1" applyProtection="1">
      <alignment horizontal="center"/>
    </xf>
    <xf numFmtId="164" fontId="0" fillId="0" borderId="13" xfId="0" applyNumberFormat="1" applyBorder="1" applyAlignment="1" applyProtection="1">
      <alignment horizontal="center"/>
    </xf>
    <xf numFmtId="164" fontId="0" fillId="0" borderId="25" xfId="0" applyNumberFormat="1" applyBorder="1" applyAlignment="1" applyProtection="1">
      <alignment horizontal="center"/>
    </xf>
    <xf numFmtId="164" fontId="0" fillId="0" borderId="26" xfId="0" applyNumberFormat="1" applyBorder="1" applyAlignment="1" applyProtection="1">
      <alignment horizontal="center"/>
    </xf>
    <xf numFmtId="164" fontId="0" fillId="0" borderId="27" xfId="0" applyNumberFormat="1" applyBorder="1" applyAlignment="1" applyProtection="1">
      <alignment horizontal="right"/>
    </xf>
    <xf numFmtId="164" fontId="0" fillId="0" borderId="5" xfId="0" applyNumberFormat="1" applyBorder="1" applyAlignment="1" applyProtection="1">
      <alignment horizontal="right"/>
    </xf>
    <xf numFmtId="164" fontId="0" fillId="0" borderId="18" xfId="0" applyNumberFormat="1" applyBorder="1" applyAlignment="1" applyProtection="1">
      <alignment horizontal="right"/>
    </xf>
    <xf numFmtId="4" fontId="0" fillId="0" borderId="0" xfId="0" applyNumberFormat="1" applyFill="1" applyBorder="1" applyAlignment="1" applyProtection="1">
      <alignment horizontal="center"/>
      <protection locked="0"/>
    </xf>
    <xf numFmtId="164" fontId="0" fillId="0" borderId="2" xfId="0" applyNumberFormat="1" applyBorder="1" applyAlignment="1" applyProtection="1">
      <alignment horizontal="right"/>
    </xf>
    <xf numFmtId="164" fontId="0" fillId="0" borderId="4" xfId="0" applyNumberFormat="1" applyBorder="1" applyAlignment="1" applyProtection="1">
      <alignment horizontal="right"/>
    </xf>
    <xf numFmtId="164" fontId="0" fillId="0" borderId="12" xfId="0" applyNumberFormat="1" applyBorder="1" applyAlignment="1" applyProtection="1">
      <alignment horizontal="right"/>
    </xf>
    <xf numFmtId="164" fontId="0" fillId="0" borderId="15" xfId="0" applyNumberFormat="1" applyBorder="1" applyAlignment="1" applyProtection="1">
      <alignment horizontal="right"/>
    </xf>
    <xf numFmtId="164" fontId="0" fillId="0" borderId="0" xfId="0" applyNumberFormat="1" applyAlignment="1" applyProtection="1">
      <alignment horizontal="center"/>
    </xf>
    <xf numFmtId="44" fontId="22" fillId="3" borderId="19" xfId="0" applyNumberFormat="1" applyFont="1" applyFill="1" applyBorder="1" applyAlignment="1" applyProtection="1">
      <alignment horizontal="center" vertical="center"/>
    </xf>
    <xf numFmtId="44" fontId="22" fillId="4" borderId="22" xfId="0" applyNumberFormat="1" applyFont="1" applyFill="1" applyBorder="1" applyAlignment="1" applyProtection="1">
      <alignment horizontal="center" vertical="center"/>
    </xf>
    <xf numFmtId="44" fontId="22" fillId="5" borderId="22" xfId="0" applyNumberFormat="1" applyFont="1" applyFill="1" applyBorder="1" applyAlignment="1" applyProtection="1">
      <alignment horizontal="center" vertical="center"/>
    </xf>
    <xf numFmtId="0" fontId="10" fillId="0" borderId="0" xfId="0" applyFont="1" applyAlignment="1">
      <alignment vertical="top" wrapText="1"/>
    </xf>
    <xf numFmtId="0" fontId="23" fillId="0" borderId="0" xfId="0" applyFont="1" applyAlignment="1">
      <alignment vertical="top" wrapText="1"/>
    </xf>
    <xf numFmtId="0" fontId="5" fillId="0" borderId="0" xfId="0" applyFont="1" applyBorder="1"/>
    <xf numFmtId="0" fontId="4" fillId="0" borderId="0" xfId="0" applyFont="1" applyBorder="1"/>
    <xf numFmtId="0" fontId="4" fillId="0" borderId="20" xfId="0" applyFont="1" applyBorder="1"/>
    <xf numFmtId="44" fontId="4" fillId="0" borderId="21" xfId="1" applyFont="1" applyBorder="1"/>
    <xf numFmtId="0" fontId="4" fillId="0" borderId="28" xfId="0" applyFont="1" applyBorder="1"/>
    <xf numFmtId="44" fontId="4" fillId="0" borderId="29" xfId="1" applyFont="1" applyBorder="1" applyAlignment="1">
      <alignment horizontal="center"/>
    </xf>
    <xf numFmtId="1" fontId="16" fillId="3" borderId="19" xfId="0" applyNumberFormat="1" applyFont="1" applyFill="1" applyBorder="1" applyAlignment="1" applyProtection="1">
      <alignment horizontal="center" vertical="center"/>
    </xf>
    <xf numFmtId="1" fontId="16" fillId="4" borderId="22" xfId="0" applyNumberFormat="1" applyFont="1" applyFill="1" applyBorder="1" applyAlignment="1" applyProtection="1">
      <alignment horizontal="center" vertical="center"/>
    </xf>
    <xf numFmtId="1" fontId="16" fillId="5" borderId="22" xfId="0" applyNumberFormat="1" applyFont="1" applyFill="1" applyBorder="1" applyAlignment="1" applyProtection="1">
      <alignment horizontal="center" vertical="center"/>
    </xf>
    <xf numFmtId="0" fontId="0" fillId="0" borderId="27" xfId="0" applyBorder="1" applyAlignment="1" applyProtection="1">
      <alignment horizontal="center"/>
    </xf>
    <xf numFmtId="0" fontId="0" fillId="0" borderId="5" xfId="0" applyBorder="1" applyAlignment="1" applyProtection="1">
      <alignment horizontal="center"/>
    </xf>
    <xf numFmtId="0" fontId="0" fillId="0" borderId="30" xfId="0" applyBorder="1" applyAlignment="1" applyProtection="1">
      <alignment horizontal="center"/>
    </xf>
    <xf numFmtId="0" fontId="0" fillId="3" borderId="20" xfId="0" applyFill="1" applyBorder="1" applyAlignment="1" applyProtection="1">
      <alignment horizontal="center"/>
    </xf>
    <xf numFmtId="0" fontId="0" fillId="4" borderId="5" xfId="0" applyFill="1" applyBorder="1" applyAlignment="1" applyProtection="1">
      <alignment horizontal="center"/>
    </xf>
    <xf numFmtId="44" fontId="0" fillId="4" borderId="4" xfId="0" applyNumberFormat="1" applyFill="1" applyBorder="1" applyProtection="1"/>
    <xf numFmtId="0" fontId="0" fillId="5" borderId="18" xfId="0" applyFill="1" applyBorder="1" applyAlignment="1" applyProtection="1">
      <alignment horizontal="center"/>
    </xf>
    <xf numFmtId="44" fontId="0" fillId="5" borderId="15" xfId="0" applyNumberFormat="1" applyFill="1" applyBorder="1" applyProtection="1"/>
    <xf numFmtId="49" fontId="9" fillId="0" borderId="0" xfId="0" applyNumberFormat="1" applyFont="1" applyAlignment="1" applyProtection="1">
      <alignment horizontal="center"/>
      <protection locked="0"/>
    </xf>
    <xf numFmtId="0" fontId="0" fillId="0" borderId="0" xfId="0" applyAlignment="1" applyProtection="1">
      <alignment horizontal="center"/>
    </xf>
    <xf numFmtId="0" fontId="0" fillId="0" borderId="0" xfId="0" applyProtection="1"/>
    <xf numFmtId="44" fontId="0" fillId="0" borderId="0" xfId="1" applyFont="1" applyProtection="1"/>
    <xf numFmtId="44" fontId="7" fillId="0" borderId="0" xfId="0" applyNumberFormat="1" applyFont="1" applyBorder="1" applyAlignment="1" applyProtection="1">
      <alignment horizontal="center"/>
      <protection locked="0"/>
    </xf>
    <xf numFmtId="44" fontId="10" fillId="0" borderId="0" xfId="0" applyNumberFormat="1" applyFont="1" applyBorder="1" applyAlignment="1" applyProtection="1">
      <alignment horizontal="center"/>
      <protection locked="0"/>
    </xf>
    <xf numFmtId="44" fontId="0" fillId="0" borderId="0" xfId="1" applyFont="1" applyBorder="1" applyProtection="1">
      <protection locked="0"/>
    </xf>
    <xf numFmtId="164" fontId="0" fillId="0" borderId="24" xfId="0" applyNumberFormat="1" applyBorder="1" applyAlignment="1" applyProtection="1">
      <alignment horizontal="right"/>
    </xf>
    <xf numFmtId="164" fontId="0" fillId="0" borderId="13" xfId="0" applyNumberFormat="1" applyBorder="1" applyAlignment="1" applyProtection="1">
      <alignment horizontal="right"/>
    </xf>
    <xf numFmtId="164" fontId="0" fillId="0" borderId="26" xfId="0" applyNumberFormat="1" applyBorder="1" applyAlignment="1" applyProtection="1">
      <alignment horizontal="right"/>
    </xf>
    <xf numFmtId="44" fontId="0" fillId="0" borderId="4" xfId="1" applyFont="1" applyBorder="1" applyProtection="1">
      <protection locked="0"/>
    </xf>
    <xf numFmtId="164" fontId="6" fillId="0" borderId="2" xfId="0" applyNumberFormat="1" applyFont="1" applyBorder="1" applyAlignment="1" applyProtection="1">
      <alignment horizontal="right"/>
      <protection locked="0"/>
    </xf>
    <xf numFmtId="164" fontId="6" fillId="0" borderId="27" xfId="0" applyNumberFormat="1" applyFont="1" applyBorder="1" applyAlignment="1" applyProtection="1">
      <alignment horizontal="right"/>
    </xf>
    <xf numFmtId="164" fontId="6" fillId="0" borderId="31" xfId="0" applyNumberFormat="1" applyFont="1" applyBorder="1" applyAlignment="1" applyProtection="1">
      <alignment horizontal="right"/>
    </xf>
    <xf numFmtId="164" fontId="6" fillId="0" borderId="4" xfId="0" applyNumberFormat="1" applyFont="1" applyBorder="1" applyAlignment="1" applyProtection="1">
      <alignment horizontal="right"/>
      <protection locked="0"/>
    </xf>
    <xf numFmtId="164" fontId="6" fillId="0" borderId="12" xfId="0" applyNumberFormat="1" applyFont="1" applyBorder="1" applyAlignment="1" applyProtection="1">
      <alignment horizontal="right"/>
      <protection locked="0"/>
    </xf>
    <xf numFmtId="164" fontId="6" fillId="0" borderId="11" xfId="0" applyNumberFormat="1" applyFont="1" applyBorder="1" applyAlignment="1" applyProtection="1">
      <alignment horizontal="right"/>
      <protection locked="0"/>
    </xf>
    <xf numFmtId="164" fontId="6" fillId="0" borderId="17" xfId="0" applyNumberFormat="1" applyFont="1" applyBorder="1" applyAlignment="1" applyProtection="1">
      <alignment horizontal="right"/>
    </xf>
    <xf numFmtId="164" fontId="6" fillId="0" borderId="22" xfId="0" applyNumberFormat="1" applyFont="1" applyBorder="1" applyAlignment="1" applyProtection="1">
      <alignment horizontal="right"/>
    </xf>
    <xf numFmtId="164" fontId="6" fillId="3" borderId="21" xfId="0" applyNumberFormat="1" applyFont="1" applyFill="1" applyBorder="1" applyAlignment="1" applyProtection="1">
      <alignment horizontal="right"/>
      <protection locked="0"/>
    </xf>
    <xf numFmtId="164" fontId="6" fillId="3" borderId="20" xfId="0" applyNumberFormat="1" applyFont="1" applyFill="1" applyBorder="1" applyAlignment="1" applyProtection="1">
      <alignment horizontal="right"/>
    </xf>
    <xf numFmtId="164" fontId="6" fillId="3" borderId="32" xfId="0" applyNumberFormat="1" applyFont="1" applyFill="1" applyBorder="1" applyAlignment="1" applyProtection="1">
      <alignment horizontal="right"/>
    </xf>
    <xf numFmtId="164" fontId="6" fillId="4" borderId="4" xfId="0" applyNumberFormat="1" applyFont="1" applyFill="1" applyBorder="1" applyAlignment="1" applyProtection="1">
      <alignment horizontal="right"/>
      <protection locked="0"/>
    </xf>
    <xf numFmtId="164" fontId="6" fillId="4" borderId="27" xfId="0" applyNumberFormat="1" applyFont="1" applyFill="1" applyBorder="1" applyAlignment="1" applyProtection="1">
      <alignment horizontal="right"/>
    </xf>
    <xf numFmtId="164" fontId="6" fillId="4" borderId="31" xfId="0" applyNumberFormat="1" applyFont="1" applyFill="1" applyBorder="1" applyAlignment="1" applyProtection="1">
      <alignment horizontal="right"/>
    </xf>
    <xf numFmtId="164" fontId="6" fillId="5" borderId="15" xfId="0" applyNumberFormat="1" applyFont="1" applyFill="1" applyBorder="1" applyAlignment="1" applyProtection="1">
      <alignment horizontal="right"/>
      <protection locked="0"/>
    </xf>
    <xf numFmtId="164" fontId="6" fillId="5" borderId="17" xfId="0" applyNumberFormat="1" applyFont="1" applyFill="1" applyBorder="1" applyAlignment="1" applyProtection="1">
      <alignment horizontal="right"/>
    </xf>
    <xf numFmtId="164" fontId="6" fillId="5" borderId="22" xfId="0" applyNumberFormat="1" applyFont="1" applyFill="1" applyBorder="1" applyAlignment="1" applyProtection="1">
      <alignment horizontal="right"/>
    </xf>
    <xf numFmtId="44" fontId="6" fillId="3" borderId="23" xfId="1" applyFont="1" applyFill="1" applyBorder="1" applyAlignment="1" applyProtection="1">
      <alignment horizontal="center"/>
    </xf>
    <xf numFmtId="44" fontId="6" fillId="3" borderId="17" xfId="1" applyFont="1" applyFill="1" applyBorder="1" applyAlignment="1" applyProtection="1">
      <alignment horizontal="center"/>
    </xf>
    <xf numFmtId="44" fontId="6" fillId="3" borderId="33" xfId="1" applyFont="1" applyFill="1" applyBorder="1" applyAlignment="1" applyProtection="1">
      <alignment horizontal="center"/>
    </xf>
    <xf numFmtId="44" fontId="6" fillId="4" borderId="34" xfId="1" applyFont="1" applyFill="1" applyBorder="1" applyAlignment="1" applyProtection="1">
      <alignment horizontal="center"/>
    </xf>
    <xf numFmtId="44" fontId="6" fillId="4" borderId="6" xfId="1" applyFont="1" applyFill="1" applyBorder="1" applyAlignment="1" applyProtection="1">
      <alignment horizontal="center"/>
    </xf>
    <xf numFmtId="44" fontId="6" fillId="4" borderId="35" xfId="1" applyFont="1" applyFill="1" applyBorder="1" applyAlignment="1" applyProtection="1">
      <alignment horizontal="center"/>
    </xf>
    <xf numFmtId="44" fontId="6" fillId="5" borderId="34" xfId="1" applyFont="1" applyFill="1" applyBorder="1" applyAlignment="1" applyProtection="1">
      <alignment horizontal="center"/>
    </xf>
    <xf numFmtId="44" fontId="6" fillId="5" borderId="6" xfId="1" applyFont="1" applyFill="1" applyBorder="1" applyAlignment="1" applyProtection="1">
      <alignment horizontal="center"/>
    </xf>
    <xf numFmtId="44" fontId="6" fillId="5" borderId="35" xfId="1" applyFont="1" applyFill="1" applyBorder="1" applyAlignment="1" applyProtection="1">
      <alignment horizontal="center"/>
    </xf>
    <xf numFmtId="0" fontId="0" fillId="0" borderId="0" xfId="0" quotePrefix="1" applyAlignment="1">
      <alignment vertical="top" wrapText="1"/>
    </xf>
    <xf numFmtId="4" fontId="17" fillId="3" borderId="6" xfId="0" applyNumberFormat="1" applyFont="1" applyFill="1" applyBorder="1" applyAlignment="1" applyProtection="1">
      <alignment horizontal="center"/>
      <protection locked="0"/>
    </xf>
    <xf numFmtId="4" fontId="17" fillId="4" borderId="6" xfId="0" applyNumberFormat="1" applyFont="1" applyFill="1" applyBorder="1" applyAlignment="1" applyProtection="1">
      <alignment horizontal="center"/>
      <protection locked="0"/>
    </xf>
    <xf numFmtId="4" fontId="17" fillId="5" borderId="6" xfId="0" applyNumberFormat="1" applyFont="1" applyFill="1" applyBorder="1" applyAlignment="1" applyProtection="1">
      <alignment horizontal="center"/>
      <protection locked="0"/>
    </xf>
    <xf numFmtId="164" fontId="6" fillId="0" borderId="36" xfId="0" applyNumberFormat="1" applyFont="1" applyBorder="1" applyAlignment="1" applyProtection="1">
      <alignment horizontal="right"/>
    </xf>
    <xf numFmtId="164" fontId="6" fillId="0" borderId="37" xfId="0" applyNumberFormat="1" applyFont="1" applyBorder="1" applyAlignment="1" applyProtection="1">
      <alignment horizontal="right"/>
    </xf>
    <xf numFmtId="164" fontId="6" fillId="3" borderId="38" xfId="0" applyNumberFormat="1" applyFont="1" applyFill="1" applyBorder="1" applyAlignment="1" applyProtection="1">
      <alignment horizontal="right"/>
    </xf>
    <xf numFmtId="164" fontId="6" fillId="4" borderId="36" xfId="0" applyNumberFormat="1" applyFont="1" applyFill="1" applyBorder="1" applyAlignment="1" applyProtection="1">
      <alignment horizontal="right"/>
    </xf>
    <xf numFmtId="164" fontId="6" fillId="5" borderId="39" xfId="0" applyNumberFormat="1" applyFont="1" applyFill="1" applyBorder="1" applyAlignment="1" applyProtection="1">
      <alignment horizontal="right"/>
    </xf>
    <xf numFmtId="44" fontId="0" fillId="0" borderId="4" xfId="0" applyNumberFormat="1" applyFill="1" applyBorder="1" applyProtection="1"/>
    <xf numFmtId="44" fontId="0" fillId="0" borderId="2" xfId="0" applyNumberFormat="1" applyFill="1" applyBorder="1" applyProtection="1"/>
    <xf numFmtId="44" fontId="0" fillId="3" borderId="2" xfId="0" applyNumberFormat="1" applyFill="1" applyBorder="1" applyProtection="1"/>
    <xf numFmtId="44" fontId="0" fillId="0" borderId="15" xfId="0" applyNumberFormat="1" applyFill="1" applyBorder="1" applyProtection="1"/>
    <xf numFmtId="0" fontId="0" fillId="0" borderId="4" xfId="0" applyNumberFormat="1" applyBorder="1" applyProtection="1">
      <protection locked="0"/>
    </xf>
    <xf numFmtId="0" fontId="0" fillId="0" borderId="15" xfId="0" applyNumberFormat="1" applyBorder="1" applyProtection="1">
      <protection locked="0"/>
    </xf>
    <xf numFmtId="0" fontId="0" fillId="3" borderId="21" xfId="0" applyNumberFormat="1" applyFill="1" applyBorder="1" applyProtection="1">
      <protection locked="0"/>
    </xf>
    <xf numFmtId="0" fontId="0" fillId="4" borderId="4" xfId="0" applyNumberFormat="1" applyFill="1" applyBorder="1" applyProtection="1">
      <protection locked="0"/>
    </xf>
    <xf numFmtId="0" fontId="0" fillId="5" borderId="15" xfId="0" applyNumberFormat="1" applyFill="1" applyBorder="1" applyProtection="1">
      <protection locked="0"/>
    </xf>
    <xf numFmtId="164" fontId="0" fillId="0" borderId="4" xfId="0" applyNumberFormat="1" applyBorder="1" applyAlignment="1" applyProtection="1">
      <alignment horizontal="right"/>
      <protection locked="0"/>
    </xf>
    <xf numFmtId="164" fontId="0" fillId="3" borderId="4" xfId="0" applyNumberFormat="1" applyFill="1" applyBorder="1" applyAlignment="1" applyProtection="1">
      <alignment horizontal="right"/>
      <protection locked="0"/>
    </xf>
    <xf numFmtId="164" fontId="0" fillId="4"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protection locked="0"/>
    </xf>
    <xf numFmtId="44" fontId="0" fillId="3" borderId="0" xfId="1" applyFont="1" applyFill="1" applyBorder="1" applyAlignment="1" applyProtection="1">
      <alignment horizontal="center"/>
      <protection locked="0"/>
    </xf>
    <xf numFmtId="44" fontId="0" fillId="4" borderId="0" xfId="1" applyFont="1" applyFill="1" applyBorder="1" applyAlignment="1" applyProtection="1">
      <alignment horizontal="center"/>
      <protection locked="0"/>
    </xf>
    <xf numFmtId="44" fontId="0" fillId="5" borderId="0" xfId="1" applyFont="1" applyFill="1" applyBorder="1" applyAlignment="1" applyProtection="1">
      <alignment horizontal="center"/>
      <protection locked="0"/>
    </xf>
    <xf numFmtId="0" fontId="2" fillId="0" borderId="0" xfId="0" applyNumberFormat="1" applyFont="1" applyProtection="1">
      <protection locked="0"/>
    </xf>
    <xf numFmtId="0" fontId="28" fillId="0" borderId="0" xfId="0" applyFont="1"/>
    <xf numFmtId="0" fontId="7" fillId="0" borderId="40"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21" fillId="0" borderId="4" xfId="0" applyFont="1" applyBorder="1"/>
    <xf numFmtId="44" fontId="4" fillId="0" borderId="0" xfId="1" applyFont="1" applyBorder="1"/>
    <xf numFmtId="44" fontId="1" fillId="0" borderId="4" xfId="1" applyFill="1" applyBorder="1" applyAlignment="1" applyProtection="1">
      <alignment horizontal="center"/>
    </xf>
    <xf numFmtId="0" fontId="7" fillId="0" borderId="6" xfId="0" applyFont="1" applyBorder="1" applyAlignment="1" applyProtection="1">
      <alignment horizontal="center" vertical="center" textRotation="75"/>
      <protection locked="0"/>
    </xf>
    <xf numFmtId="0" fontId="7" fillId="0" borderId="40" xfId="0" applyFont="1" applyBorder="1" applyAlignment="1" applyProtection="1">
      <alignment horizontal="center" vertical="center" textRotation="75"/>
      <protection locked="0"/>
    </xf>
    <xf numFmtId="0" fontId="7" fillId="0" borderId="7" xfId="0" applyFont="1" applyBorder="1" applyAlignment="1" applyProtection="1">
      <alignment horizontal="center" vertical="center" textRotation="75"/>
      <protection locked="0"/>
    </xf>
    <xf numFmtId="0" fontId="7" fillId="0" borderId="7" xfId="0" applyFont="1" applyBorder="1" applyAlignment="1" applyProtection="1">
      <alignment horizontal="center" vertical="center" textRotation="75" wrapText="1"/>
      <protection locked="0"/>
    </xf>
    <xf numFmtId="0" fontId="7" fillId="0" borderId="35" xfId="0" applyFont="1" applyBorder="1" applyAlignment="1" applyProtection="1">
      <alignment horizontal="center" vertical="center" textRotation="75" wrapText="1"/>
      <protection locked="0"/>
    </xf>
    <xf numFmtId="0" fontId="0" fillId="0" borderId="0" xfId="0" applyAlignment="1" applyProtection="1">
      <alignment horizontal="center" vertical="center"/>
      <protection locked="0"/>
    </xf>
    <xf numFmtId="4" fontId="0" fillId="0" borderId="4" xfId="0" applyNumberFormat="1" applyFill="1" applyBorder="1" applyAlignment="1" applyProtection="1">
      <alignment horizontal="right"/>
      <protection locked="0"/>
    </xf>
    <xf numFmtId="0" fontId="0" fillId="0" borderId="0" xfId="0" applyProtection="1">
      <protection hidden="1"/>
    </xf>
    <xf numFmtId="164" fontId="1" fillId="0" borderId="2" xfId="1" applyNumberFormat="1" applyFont="1" applyBorder="1" applyAlignment="1" applyProtection="1">
      <alignment horizontal="center"/>
      <protection locked="0"/>
    </xf>
    <xf numFmtId="0" fontId="0" fillId="0" borderId="0" xfId="0" applyAlignment="1" applyProtection="1">
      <alignment horizontal="left"/>
    </xf>
    <xf numFmtId="0" fontId="7" fillId="0" borderId="0" xfId="0" applyFont="1" applyFill="1" applyBorder="1" applyAlignment="1" applyProtection="1">
      <alignment horizontal="right"/>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xf>
    <xf numFmtId="0" fontId="8" fillId="0" borderId="0" xfId="0" applyFont="1" applyFill="1" applyBorder="1" applyAlignment="1" applyProtection="1">
      <alignment horizontal="right"/>
    </xf>
    <xf numFmtId="0" fontId="3" fillId="0" borderId="0" xfId="0" applyFont="1" applyFill="1" applyBorder="1" applyAlignment="1" applyProtection="1">
      <alignment horizontal="left"/>
    </xf>
    <xf numFmtId="0" fontId="23" fillId="0" borderId="0" xfId="0" applyFont="1" applyFill="1" applyBorder="1" applyAlignment="1" applyProtection="1">
      <alignment horizontal="left"/>
    </xf>
    <xf numFmtId="0" fontId="7" fillId="0" borderId="0" xfId="0" applyFont="1" applyFill="1" applyBorder="1" applyProtection="1"/>
    <xf numFmtId="0" fontId="0" fillId="0" borderId="1" xfId="0" applyBorder="1" applyProtection="1"/>
    <xf numFmtId="0" fontId="25" fillId="3" borderId="41" xfId="0" applyFont="1" applyFill="1" applyBorder="1" applyAlignment="1" applyProtection="1">
      <alignment horizontal="center"/>
    </xf>
    <xf numFmtId="44" fontId="25" fillId="4" borderId="1" xfId="0" applyNumberFormat="1" applyFont="1" applyFill="1" applyBorder="1" applyAlignment="1" applyProtection="1">
      <alignment horizontal="center"/>
    </xf>
    <xf numFmtId="44" fontId="25" fillId="5" borderId="1" xfId="0" applyNumberFormat="1" applyFont="1" applyFill="1" applyBorder="1" applyAlignment="1" applyProtection="1">
      <alignment horizontal="center"/>
    </xf>
    <xf numFmtId="44" fontId="16" fillId="0" borderId="19" xfId="0" applyNumberFormat="1" applyFont="1" applyBorder="1" applyAlignment="1" applyProtection="1">
      <alignment horizontal="center" vertical="center"/>
    </xf>
    <xf numFmtId="44" fontId="0" fillId="0" borderId="2" xfId="0" applyNumberFormat="1" applyBorder="1" applyAlignment="1" applyProtection="1">
      <alignment horizontal="left"/>
    </xf>
    <xf numFmtId="44" fontId="0" fillId="0" borderId="4" xfId="0" applyNumberFormat="1" applyBorder="1" applyProtection="1"/>
    <xf numFmtId="0" fontId="0" fillId="0" borderId="18" xfId="0" applyBorder="1" applyAlignment="1" applyProtection="1">
      <alignment horizontal="center"/>
    </xf>
    <xf numFmtId="44" fontId="0" fillId="0" borderId="15" xfId="0" applyNumberFormat="1" applyBorder="1" applyProtection="1"/>
    <xf numFmtId="44" fontId="0" fillId="0" borderId="0" xfId="0" applyNumberFormat="1" applyProtection="1"/>
    <xf numFmtId="44" fontId="7" fillId="0" borderId="0" xfId="0" applyNumberFormat="1" applyFont="1" applyFill="1" applyBorder="1" applyAlignment="1" applyProtection="1">
      <alignment horizontal="center"/>
    </xf>
    <xf numFmtId="164" fontId="0" fillId="3" borderId="21" xfId="0" applyNumberFormat="1" applyFill="1" applyBorder="1" applyAlignment="1" applyProtection="1">
      <alignment horizontal="right"/>
      <protection locked="0"/>
    </xf>
    <xf numFmtId="164" fontId="0" fillId="3" borderId="28" xfId="0" applyNumberFormat="1" applyFill="1" applyBorder="1" applyAlignment="1" applyProtection="1">
      <alignment horizontal="center"/>
      <protection locked="0"/>
    </xf>
    <xf numFmtId="164" fontId="0" fillId="3" borderId="20" xfId="0" applyNumberFormat="1" applyFill="1" applyBorder="1" applyAlignment="1" applyProtection="1">
      <alignment horizontal="right"/>
      <protection locked="0"/>
    </xf>
    <xf numFmtId="164" fontId="0" fillId="3" borderId="28" xfId="0" applyNumberFormat="1" applyFill="1" applyBorder="1" applyAlignment="1" applyProtection="1">
      <alignment horizontal="right"/>
      <protection locked="0"/>
    </xf>
    <xf numFmtId="164" fontId="0" fillId="0" borderId="0" xfId="0" applyNumberFormat="1" applyAlignment="1" applyProtection="1">
      <alignment horizontal="center"/>
      <protection locked="0"/>
    </xf>
    <xf numFmtId="164" fontId="0" fillId="4" borderId="13" xfId="0" applyNumberFormat="1" applyFill="1" applyBorder="1" applyAlignment="1" applyProtection="1">
      <alignment horizontal="center"/>
      <protection locked="0"/>
    </xf>
    <xf numFmtId="164" fontId="0" fillId="4" borderId="5" xfId="0" applyNumberFormat="1" applyFill="1" applyBorder="1" applyAlignment="1" applyProtection="1">
      <alignment horizontal="right"/>
      <protection locked="0"/>
    </xf>
    <xf numFmtId="164" fontId="0" fillId="4" borderId="13" xfId="0" applyNumberFormat="1" applyFill="1" applyBorder="1" applyAlignment="1" applyProtection="1">
      <alignment horizontal="right"/>
      <protection locked="0"/>
    </xf>
    <xf numFmtId="164" fontId="0" fillId="5" borderId="15" xfId="0" applyNumberFormat="1" applyFill="1" applyBorder="1" applyAlignment="1" applyProtection="1">
      <alignment horizontal="right"/>
      <protection locked="0"/>
    </xf>
    <xf numFmtId="164" fontId="0" fillId="5" borderId="26" xfId="0" applyNumberFormat="1" applyFill="1" applyBorder="1" applyAlignment="1" applyProtection="1">
      <alignment horizontal="center"/>
      <protection locked="0"/>
    </xf>
    <xf numFmtId="164" fontId="0" fillId="5" borderId="18" xfId="0" applyNumberFormat="1" applyFill="1" applyBorder="1" applyAlignment="1" applyProtection="1">
      <alignment horizontal="right"/>
      <protection locked="0"/>
    </xf>
    <xf numFmtId="164" fontId="0" fillId="5" borderId="26" xfId="0" applyNumberFormat="1" applyFill="1" applyBorder="1" applyAlignment="1" applyProtection="1">
      <alignment horizontal="right"/>
      <protection locked="0"/>
    </xf>
    <xf numFmtId="44" fontId="0" fillId="3" borderId="7" xfId="1" applyFont="1" applyFill="1" applyBorder="1" applyAlignment="1" applyProtection="1">
      <alignment horizontal="center"/>
      <protection locked="0"/>
    </xf>
    <xf numFmtId="37" fontId="0" fillId="3" borderId="7" xfId="1" applyNumberFormat="1" applyFont="1" applyFill="1" applyBorder="1" applyAlignment="1" applyProtection="1">
      <alignment horizontal="center"/>
      <protection locked="0"/>
    </xf>
    <xf numFmtId="44" fontId="0" fillId="3" borderId="34" xfId="1" applyFont="1" applyFill="1" applyBorder="1" applyAlignment="1" applyProtection="1">
      <alignment horizontal="center"/>
      <protection locked="0"/>
    </xf>
    <xf numFmtId="44" fontId="0" fillId="3" borderId="6" xfId="1" applyFont="1" applyFill="1" applyBorder="1" applyAlignment="1" applyProtection="1">
      <alignment horizontal="center"/>
      <protection locked="0"/>
    </xf>
    <xf numFmtId="164" fontId="0" fillId="0" borderId="0" xfId="1" applyNumberFormat="1" applyFont="1" applyBorder="1" applyAlignment="1" applyProtection="1">
      <alignment horizontal="center"/>
      <protection locked="0"/>
    </xf>
    <xf numFmtId="44" fontId="0" fillId="4" borderId="7" xfId="1" applyFont="1" applyFill="1" applyBorder="1" applyAlignment="1" applyProtection="1">
      <alignment horizontal="center"/>
      <protection locked="0"/>
    </xf>
    <xf numFmtId="37" fontId="0" fillId="4" borderId="7" xfId="1" applyNumberFormat="1" applyFont="1" applyFill="1" applyBorder="1" applyAlignment="1" applyProtection="1">
      <alignment horizontal="center"/>
      <protection locked="0"/>
    </xf>
    <xf numFmtId="44" fontId="0" fillId="4" borderId="34" xfId="1" applyFont="1" applyFill="1" applyBorder="1" applyAlignment="1" applyProtection="1">
      <alignment horizontal="center"/>
      <protection locked="0"/>
    </xf>
    <xf numFmtId="44" fontId="0" fillId="4" borderId="6" xfId="1" applyFont="1" applyFill="1" applyBorder="1" applyAlignment="1" applyProtection="1">
      <alignment horizontal="center"/>
      <protection locked="0"/>
    </xf>
    <xf numFmtId="44" fontId="0" fillId="5" borderId="7" xfId="1" applyFont="1" applyFill="1" applyBorder="1" applyAlignment="1" applyProtection="1">
      <alignment horizontal="center"/>
      <protection locked="0"/>
    </xf>
    <xf numFmtId="37" fontId="0" fillId="5" borderId="7" xfId="1" applyNumberFormat="1" applyFont="1" applyFill="1" applyBorder="1" applyAlignment="1" applyProtection="1">
      <alignment horizontal="center"/>
      <protection locked="0"/>
    </xf>
    <xf numFmtId="44" fontId="0" fillId="5" borderId="34" xfId="1" applyFont="1" applyFill="1" applyBorder="1" applyAlignment="1" applyProtection="1">
      <alignment horizontal="center"/>
      <protection locked="0"/>
    </xf>
    <xf numFmtId="44" fontId="0" fillId="5" borderId="6" xfId="1" applyFont="1" applyFill="1" applyBorder="1" applyAlignment="1" applyProtection="1">
      <alignment horizontal="center"/>
      <protection locked="0"/>
    </xf>
    <xf numFmtId="44" fontId="4" fillId="0" borderId="0" xfId="0" applyNumberFormat="1" applyFont="1" applyAlignment="1" applyProtection="1">
      <alignment horizontal="right"/>
    </xf>
    <xf numFmtId="0" fontId="4" fillId="0" borderId="0" xfId="0" applyNumberFormat="1" applyFont="1" applyProtection="1"/>
    <xf numFmtId="0" fontId="0" fillId="0" borderId="0" xfId="0" applyNumberFormat="1" applyBorder="1" applyAlignment="1" applyProtection="1">
      <alignment horizontal="left"/>
      <protection locked="0"/>
    </xf>
    <xf numFmtId="164" fontId="1" fillId="0" borderId="0" xfId="1" applyNumberFormat="1" applyBorder="1" applyAlignment="1" applyProtection="1">
      <alignment horizontal="center"/>
      <protection locked="0"/>
    </xf>
    <xf numFmtId="0" fontId="8" fillId="0" borderId="8" xfId="0" applyFont="1" applyBorder="1" applyAlignment="1" applyProtection="1">
      <alignment horizontal="center"/>
      <protection locked="0"/>
    </xf>
    <xf numFmtId="0" fontId="0" fillId="0" borderId="0" xfId="0" applyBorder="1" applyProtection="1">
      <protection locked="0"/>
    </xf>
    <xf numFmtId="164" fontId="1" fillId="0" borderId="11" xfId="1" applyNumberFormat="1" applyBorder="1" applyAlignment="1" applyProtection="1">
      <alignment horizontal="right"/>
      <protection locked="0"/>
    </xf>
    <xf numFmtId="164" fontId="0" fillId="0" borderId="11" xfId="0" applyNumberFormat="1" applyBorder="1" applyAlignment="1" applyProtection="1">
      <alignment horizontal="center"/>
      <protection locked="0"/>
    </xf>
    <xf numFmtId="7" fontId="10" fillId="0" borderId="4" xfId="1" applyNumberFormat="1" applyFont="1" applyBorder="1" applyAlignment="1" applyProtection="1">
      <alignment horizontal="right"/>
      <protection locked="0"/>
    </xf>
    <xf numFmtId="7" fontId="10" fillId="0" borderId="4" xfId="1" applyNumberFormat="1" applyFont="1" applyBorder="1" applyAlignment="1" applyProtection="1">
      <alignment horizontal="center"/>
      <protection locked="0"/>
    </xf>
    <xf numFmtId="0" fontId="0" fillId="0" borderId="0" xfId="0" applyAlignment="1" applyProtection="1">
      <alignment horizontal="right"/>
      <protection locked="0"/>
    </xf>
    <xf numFmtId="0" fontId="7" fillId="2" borderId="1" xfId="0" applyFont="1" applyFill="1" applyBorder="1" applyAlignment="1" applyProtection="1">
      <alignment horizontal="left"/>
      <protection locked="0"/>
    </xf>
    <xf numFmtId="7" fontId="7" fillId="2" borderId="1" xfId="1" applyNumberFormat="1" applyFont="1" applyFill="1" applyBorder="1" applyAlignment="1" applyProtection="1">
      <alignment horizontal="center"/>
      <protection locked="0"/>
    </xf>
    <xf numFmtId="0" fontId="21" fillId="0" borderId="5" xfId="0" applyFont="1" applyBorder="1"/>
    <xf numFmtId="0" fontId="21" fillId="0" borderId="18" xfId="0" applyFont="1" applyBorder="1"/>
    <xf numFmtId="0" fontId="23" fillId="0" borderId="0" xfId="0" quotePrefix="1" applyFont="1" applyAlignment="1">
      <alignment vertical="top" wrapText="1"/>
    </xf>
    <xf numFmtId="0" fontId="31" fillId="0" borderId="0" xfId="0" applyFont="1" applyAlignment="1">
      <alignment vertical="top" wrapText="1"/>
    </xf>
    <xf numFmtId="0" fontId="4" fillId="3" borderId="41" xfId="0" applyFont="1" applyFill="1" applyBorder="1" applyAlignment="1" applyProtection="1">
      <alignment horizontal="center"/>
    </xf>
    <xf numFmtId="44" fontId="4" fillId="4" borderId="1" xfId="0" applyNumberFormat="1" applyFont="1" applyFill="1" applyBorder="1" applyAlignment="1" applyProtection="1">
      <alignment horizontal="center"/>
    </xf>
    <xf numFmtId="44" fontId="4" fillId="5" borderId="1" xfId="0" applyNumberFormat="1" applyFont="1" applyFill="1" applyBorder="1" applyAlignment="1" applyProtection="1">
      <alignment horizontal="center"/>
    </xf>
    <xf numFmtId="0" fontId="1" fillId="0" borderId="0" xfId="0" applyFont="1" applyAlignment="1">
      <alignment vertical="top" wrapText="1"/>
    </xf>
    <xf numFmtId="0" fontId="0" fillId="0" borderId="0" xfId="0" applyFill="1" applyAlignment="1">
      <alignment vertical="top" wrapText="1"/>
    </xf>
    <xf numFmtId="0" fontId="1" fillId="0" borderId="0" xfId="0" applyFont="1" applyFill="1" applyAlignment="1">
      <alignment vertical="top" wrapText="1"/>
    </xf>
    <xf numFmtId="44" fontId="32" fillId="3" borderId="21" xfId="0" applyNumberFormat="1" applyFont="1" applyFill="1" applyBorder="1" applyProtection="1">
      <protection locked="0"/>
    </xf>
    <xf numFmtId="44" fontId="32" fillId="4" borderId="4" xfId="0" applyNumberFormat="1" applyFont="1" applyFill="1" applyBorder="1" applyProtection="1">
      <protection locked="0"/>
    </xf>
    <xf numFmtId="44" fontId="32" fillId="5" borderId="15" xfId="0" applyNumberFormat="1" applyFont="1" applyFill="1" applyBorder="1" applyProtection="1">
      <protection locked="0"/>
    </xf>
    <xf numFmtId="44" fontId="4" fillId="0" borderId="26" xfId="1" applyFont="1" applyBorder="1" applyAlignment="1">
      <alignment horizontal="center"/>
    </xf>
    <xf numFmtId="44" fontId="4" fillId="0" borderId="42" xfId="1" applyFont="1" applyBorder="1" applyAlignment="1">
      <alignment horizontal="center"/>
    </xf>
    <xf numFmtId="44" fontId="4" fillId="0" borderId="43" xfId="1" applyFont="1" applyBorder="1" applyAlignment="1">
      <alignment horizontal="center"/>
    </xf>
    <xf numFmtId="44" fontId="4" fillId="0" borderId="13" xfId="1" applyFont="1" applyBorder="1" applyAlignment="1">
      <alignment horizontal="center"/>
    </xf>
    <xf numFmtId="44" fontId="4" fillId="0" borderId="44" xfId="1" applyFont="1" applyBorder="1" applyAlignment="1">
      <alignment horizontal="center"/>
    </xf>
    <xf numFmtId="44" fontId="4" fillId="0" borderId="45" xfId="1" applyFont="1" applyBorder="1" applyAlignment="1">
      <alignment horizontal="center"/>
    </xf>
    <xf numFmtId="0" fontId="3" fillId="0" borderId="41"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35" xfId="0" applyFont="1" applyBorder="1" applyAlignment="1">
      <alignment horizontal="center"/>
    </xf>
    <xf numFmtId="0" fontId="3" fillId="6" borderId="41" xfId="0" applyFont="1" applyFill="1" applyBorder="1" applyAlignment="1">
      <alignment horizontal="center"/>
    </xf>
    <xf numFmtId="0" fontId="3" fillId="6" borderId="46" xfId="0" applyFont="1" applyFill="1" applyBorder="1" applyAlignment="1">
      <alignment horizontal="center"/>
    </xf>
    <xf numFmtId="0" fontId="3" fillId="6" borderId="47" xfId="0" applyFont="1" applyFill="1" applyBorder="1" applyAlignment="1">
      <alignment horizontal="center"/>
    </xf>
    <xf numFmtId="0" fontId="3" fillId="6" borderId="48" xfId="0" applyFont="1" applyFill="1" applyBorder="1" applyAlignment="1">
      <alignment horizontal="center"/>
    </xf>
    <xf numFmtId="0" fontId="3" fillId="6" borderId="49" xfId="0" applyFont="1" applyFill="1" applyBorder="1" applyAlignment="1">
      <alignment horizontal="center"/>
    </xf>
    <xf numFmtId="0" fontId="3" fillId="6" borderId="50" xfId="0" applyFont="1" applyFill="1" applyBorder="1" applyAlignment="1">
      <alignment horizontal="center"/>
    </xf>
    <xf numFmtId="44" fontId="1" fillId="5" borderId="41" xfId="1" applyFont="1" applyFill="1" applyBorder="1" applyAlignment="1" applyProtection="1">
      <alignment horizontal="center"/>
      <protection locked="0"/>
    </xf>
    <xf numFmtId="44" fontId="1" fillId="5" borderId="40" xfId="1" applyFont="1" applyFill="1" applyBorder="1" applyAlignment="1" applyProtection="1">
      <alignment horizontal="center"/>
      <protection locked="0"/>
    </xf>
    <xf numFmtId="44" fontId="1" fillId="4" borderId="41" xfId="1" applyFont="1" applyFill="1" applyBorder="1" applyAlignment="1" applyProtection="1">
      <alignment horizontal="center"/>
      <protection locked="0"/>
    </xf>
    <xf numFmtId="44" fontId="1" fillId="4" borderId="40" xfId="1" applyFont="1" applyFill="1" applyBorder="1" applyAlignment="1" applyProtection="1">
      <alignment horizontal="center"/>
      <protection locked="0"/>
    </xf>
    <xf numFmtId="44" fontId="0" fillId="3" borderId="28" xfId="0" applyNumberFormat="1" applyFill="1" applyBorder="1" applyAlignment="1" applyProtection="1">
      <alignment horizontal="center"/>
      <protection locked="0"/>
    </xf>
    <xf numFmtId="44" fontId="0" fillId="3" borderId="51" xfId="0" applyNumberFormat="1" applyFill="1" applyBorder="1" applyAlignment="1" applyProtection="1">
      <alignment horizontal="center"/>
      <protection locked="0"/>
    </xf>
    <xf numFmtId="44" fontId="0" fillId="3" borderId="38" xfId="0" applyNumberFormat="1" applyFill="1" applyBorder="1" applyAlignment="1" applyProtection="1">
      <alignment horizontal="center"/>
      <protection locked="0"/>
    </xf>
    <xf numFmtId="44" fontId="0" fillId="4" borderId="13" xfId="0" applyNumberFormat="1" applyFill="1" applyBorder="1" applyAlignment="1" applyProtection="1">
      <alignment horizontal="center"/>
      <protection locked="0"/>
    </xf>
    <xf numFmtId="44" fontId="0" fillId="4" borderId="44" xfId="0" applyNumberFormat="1" applyFill="1" applyBorder="1" applyAlignment="1" applyProtection="1">
      <alignment horizontal="center"/>
      <protection locked="0"/>
    </xf>
    <xf numFmtId="44" fontId="0" fillId="4" borderId="14" xfId="0" applyNumberFormat="1" applyFill="1" applyBorder="1" applyAlignment="1" applyProtection="1">
      <alignment horizontal="center"/>
      <protection locked="0"/>
    </xf>
    <xf numFmtId="44" fontId="0" fillId="5" borderId="26" xfId="0" applyNumberFormat="1" applyFill="1" applyBorder="1" applyAlignment="1" applyProtection="1">
      <alignment horizontal="center"/>
      <protection locked="0"/>
    </xf>
    <xf numFmtId="44" fontId="0" fillId="5" borderId="42" xfId="0" applyNumberFormat="1" applyFill="1" applyBorder="1" applyAlignment="1" applyProtection="1">
      <alignment horizontal="center"/>
      <protection locked="0"/>
    </xf>
    <xf numFmtId="44" fontId="0" fillId="5" borderId="59" xfId="0" applyNumberFormat="1" applyFill="1" applyBorder="1" applyAlignment="1" applyProtection="1">
      <alignment horizontal="center"/>
      <protection locked="0"/>
    </xf>
    <xf numFmtId="4" fontId="0" fillId="3" borderId="19" xfId="0" applyNumberFormat="1" applyFill="1" applyBorder="1" applyAlignment="1" applyProtection="1">
      <alignment horizontal="center"/>
      <protection locked="0"/>
    </xf>
    <xf numFmtId="4" fontId="0" fillId="3" borderId="39" xfId="0" applyNumberFormat="1" applyFill="1" applyBorder="1" applyAlignment="1" applyProtection="1">
      <alignment horizontal="center"/>
      <protection locked="0"/>
    </xf>
    <xf numFmtId="49" fontId="6" fillId="0" borderId="4" xfId="0" applyNumberFormat="1" applyFont="1" applyBorder="1" applyAlignment="1" applyProtection="1">
      <alignment horizontal="center" vertical="center" wrapText="1"/>
      <protection locked="0"/>
    </xf>
    <xf numFmtId="49" fontId="6" fillId="0" borderId="11" xfId="0" applyNumberFormat="1" applyFont="1" applyBorder="1" applyAlignment="1" applyProtection="1">
      <alignment horizontal="center" vertical="center" wrapText="1"/>
      <protection locked="0"/>
    </xf>
    <xf numFmtId="44" fontId="14" fillId="0" borderId="0" xfId="0" applyNumberFormat="1" applyFont="1" applyAlignment="1" applyProtection="1">
      <alignment horizontal="center"/>
    </xf>
    <xf numFmtId="0" fontId="9" fillId="0" borderId="0" xfId="0" applyNumberFormat="1" applyFont="1" applyAlignment="1" applyProtection="1">
      <alignment horizontal="center"/>
    </xf>
    <xf numFmtId="44" fontId="7" fillId="0" borderId="29" xfId="0" applyNumberFormat="1" applyFont="1" applyBorder="1" applyAlignment="1" applyProtection="1">
      <alignment horizontal="center"/>
      <protection locked="0"/>
    </xf>
    <xf numFmtId="44" fontId="7" fillId="0" borderId="3" xfId="0" applyNumberFormat="1" applyFont="1" applyBorder="1" applyAlignment="1" applyProtection="1">
      <alignment horizontal="center"/>
      <protection locked="0"/>
    </xf>
    <xf numFmtId="44" fontId="7" fillId="0" borderId="16" xfId="0" applyNumberFormat="1" applyFont="1" applyBorder="1" applyAlignment="1" applyProtection="1">
      <alignment horizontal="center"/>
      <protection locked="0"/>
    </xf>
    <xf numFmtId="44" fontId="7" fillId="0" borderId="20" xfId="0" applyNumberFormat="1" applyFont="1" applyBorder="1" applyAlignment="1" applyProtection="1">
      <alignment horizontal="center"/>
      <protection locked="0"/>
    </xf>
    <xf numFmtId="44" fontId="7" fillId="0" borderId="5" xfId="0" applyNumberFormat="1" applyFont="1" applyBorder="1" applyAlignment="1" applyProtection="1">
      <alignment horizontal="center"/>
      <protection locked="0"/>
    </xf>
    <xf numFmtId="0" fontId="0" fillId="0" borderId="52" xfId="0" applyBorder="1" applyAlignment="1" applyProtection="1">
      <alignment horizontal="center" textRotation="90"/>
      <protection locked="0"/>
    </xf>
    <xf numFmtId="0" fontId="0" fillId="0" borderId="53" xfId="0" applyBorder="1" applyAlignment="1" applyProtection="1">
      <alignment horizontal="center" textRotation="90"/>
      <protection locked="0"/>
    </xf>
    <xf numFmtId="0" fontId="0" fillId="0" borderId="17" xfId="0" applyBorder="1" applyAlignment="1" applyProtection="1">
      <alignment horizontal="center" textRotation="90"/>
      <protection locked="0"/>
    </xf>
    <xf numFmtId="44" fontId="7" fillId="0" borderId="48" xfId="0" applyNumberFormat="1" applyFont="1" applyBorder="1" applyAlignment="1" applyProtection="1">
      <alignment horizontal="center" wrapText="1"/>
      <protection locked="0"/>
    </xf>
    <xf numFmtId="44" fontId="7" fillId="0" borderId="49" xfId="0" applyNumberFormat="1" applyFont="1" applyBorder="1" applyAlignment="1" applyProtection="1">
      <alignment horizontal="center" wrapText="1"/>
      <protection locked="0"/>
    </xf>
    <xf numFmtId="44" fontId="7" fillId="0" borderId="50" xfId="0" applyNumberFormat="1" applyFont="1" applyBorder="1" applyAlignment="1" applyProtection="1">
      <alignment horizontal="center" wrapText="1"/>
      <protection locked="0"/>
    </xf>
    <xf numFmtId="44" fontId="7" fillId="0" borderId="54" xfId="0" applyNumberFormat="1" applyFont="1" applyBorder="1" applyAlignment="1" applyProtection="1">
      <alignment horizontal="center" wrapText="1"/>
      <protection locked="0"/>
    </xf>
    <xf numFmtId="44" fontId="7" fillId="0" borderId="0" xfId="0" applyNumberFormat="1" applyFont="1" applyBorder="1" applyAlignment="1" applyProtection="1">
      <alignment horizontal="center" wrapText="1"/>
      <protection locked="0"/>
    </xf>
    <xf numFmtId="44" fontId="7" fillId="0" borderId="55" xfId="0" applyNumberFormat="1" applyFont="1" applyBorder="1" applyAlignment="1" applyProtection="1">
      <alignment horizontal="center" wrapText="1"/>
      <protection locked="0"/>
    </xf>
    <xf numFmtId="44" fontId="7" fillId="0" borderId="19" xfId="0" applyNumberFormat="1" applyFont="1" applyBorder="1" applyAlignment="1" applyProtection="1">
      <alignment horizontal="center" wrapText="1"/>
      <protection locked="0"/>
    </xf>
    <xf numFmtId="44" fontId="7" fillId="0" borderId="8" xfId="0" applyNumberFormat="1" applyFont="1" applyBorder="1" applyAlignment="1" applyProtection="1">
      <alignment horizontal="center" wrapText="1"/>
      <protection locked="0"/>
    </xf>
    <xf numFmtId="44" fontId="7" fillId="0" borderId="56" xfId="0" applyNumberFormat="1" applyFont="1" applyBorder="1" applyAlignment="1" applyProtection="1">
      <alignment horizontal="center" wrapText="1"/>
      <protection locked="0"/>
    </xf>
    <xf numFmtId="44" fontId="7" fillId="0" borderId="57" xfId="0" applyNumberFormat="1" applyFont="1" applyBorder="1" applyAlignment="1" applyProtection="1">
      <alignment horizontal="center" vertical="center" wrapText="1"/>
      <protection locked="0"/>
    </xf>
    <xf numFmtId="44" fontId="7" fillId="0" borderId="58" xfId="0" applyNumberFormat="1" applyFont="1" applyBorder="1" applyAlignment="1" applyProtection="1">
      <alignment horizontal="center" vertical="center" wrapText="1"/>
      <protection locked="0"/>
    </xf>
    <xf numFmtId="44" fontId="7" fillId="0" borderId="22" xfId="0" applyNumberFormat="1" applyFont="1" applyBorder="1" applyAlignment="1" applyProtection="1">
      <alignment horizontal="center" vertical="center" wrapText="1"/>
      <protection locked="0"/>
    </xf>
    <xf numFmtId="49" fontId="6" fillId="0" borderId="28" xfId="0" applyNumberFormat="1" applyFont="1" applyBorder="1" applyAlignment="1" applyProtection="1">
      <alignment horizontal="center" vertical="center" wrapText="1"/>
      <protection locked="0"/>
    </xf>
    <xf numFmtId="49" fontId="6" fillId="0" borderId="51" xfId="0" applyNumberFormat="1" applyFont="1" applyBorder="1" applyAlignment="1" applyProtection="1">
      <alignment horizontal="center" vertical="center" wrapText="1"/>
      <protection locked="0"/>
    </xf>
    <xf numFmtId="49" fontId="6" fillId="0" borderId="38" xfId="0" applyNumberFormat="1" applyFont="1" applyBorder="1" applyAlignment="1" applyProtection="1">
      <alignment horizontal="center" vertical="center" wrapText="1"/>
      <protection locked="0"/>
    </xf>
    <xf numFmtId="49" fontId="9" fillId="0" borderId="0" xfId="0" applyNumberFormat="1" applyFont="1" applyAlignment="1" applyProtection="1">
      <alignment horizontal="center"/>
      <protection locked="0"/>
    </xf>
    <xf numFmtId="44" fontId="7" fillId="0" borderId="28" xfId="0" applyNumberFormat="1" applyFont="1" applyBorder="1" applyAlignment="1" applyProtection="1">
      <alignment horizontal="center"/>
      <protection locked="0"/>
    </xf>
    <xf numFmtId="44" fontId="7" fillId="0" borderId="13" xfId="0" applyNumberFormat="1" applyFont="1" applyBorder="1" applyAlignment="1" applyProtection="1">
      <alignment horizontal="center"/>
      <protection locked="0"/>
    </xf>
    <xf numFmtId="44" fontId="7" fillId="0" borderId="26" xfId="0" applyNumberFormat="1" applyFont="1" applyBorder="1" applyAlignment="1" applyProtection="1">
      <alignment horizontal="center"/>
      <protection locked="0"/>
    </xf>
    <xf numFmtId="44" fontId="7" fillId="0" borderId="57" xfId="0" applyNumberFormat="1" applyFont="1" applyBorder="1" applyAlignment="1" applyProtection="1">
      <alignment horizontal="center" wrapText="1"/>
      <protection locked="0"/>
    </xf>
    <xf numFmtId="44" fontId="7" fillId="0" borderId="58" xfId="0" applyNumberFormat="1" applyFont="1" applyBorder="1" applyAlignment="1" applyProtection="1">
      <alignment horizontal="center" wrapText="1"/>
      <protection locked="0"/>
    </xf>
    <xf numFmtId="44" fontId="7" fillId="0" borderId="22" xfId="0" applyNumberFormat="1" applyFont="1" applyBorder="1" applyAlignment="1" applyProtection="1">
      <alignment horizontal="center" wrapText="1"/>
      <protection locked="0"/>
    </xf>
    <xf numFmtId="44" fontId="2" fillId="0" borderId="0" xfId="0" applyNumberFormat="1" applyFont="1" applyAlignment="1" applyProtection="1">
      <alignment horizontal="center"/>
    </xf>
    <xf numFmtId="44" fontId="7" fillId="0" borderId="20" xfId="0" applyNumberFormat="1" applyFont="1" applyBorder="1" applyAlignment="1" applyProtection="1">
      <alignment horizontal="center" wrapText="1"/>
      <protection locked="0"/>
    </xf>
    <xf numFmtId="44" fontId="7" fillId="0" borderId="28" xfId="0" applyNumberFormat="1" applyFont="1" applyBorder="1" applyAlignment="1" applyProtection="1">
      <alignment horizontal="center" wrapText="1"/>
      <protection locked="0"/>
    </xf>
    <xf numFmtId="44" fontId="7" fillId="0" borderId="5" xfId="0" applyNumberFormat="1" applyFont="1" applyBorder="1" applyAlignment="1" applyProtection="1">
      <alignment horizontal="center" wrapText="1"/>
      <protection locked="0"/>
    </xf>
    <xf numFmtId="44" fontId="7" fillId="0" borderId="13" xfId="0" applyNumberFormat="1" applyFont="1" applyBorder="1" applyAlignment="1" applyProtection="1">
      <alignment horizontal="center" wrapText="1"/>
      <protection locked="0"/>
    </xf>
    <xf numFmtId="0" fontId="0" fillId="0" borderId="0" xfId="0" applyAlignment="1" applyProtection="1">
      <alignment horizontal="center" wrapText="1"/>
      <protection locked="0"/>
    </xf>
    <xf numFmtId="44" fontId="0" fillId="0" borderId="0" xfId="0" applyNumberFormat="1" applyAlignment="1" applyProtection="1">
      <alignment horizontal="right"/>
      <protection locked="0"/>
    </xf>
    <xf numFmtId="0" fontId="0" fillId="0" borderId="4" xfId="0" applyFill="1" applyBorder="1" applyAlignment="1">
      <alignment horizontal="center"/>
    </xf>
    <xf numFmtId="2" fontId="0" fillId="0" borderId="13" xfId="0" applyNumberFormat="1" applyFill="1" applyBorder="1" applyAlignment="1">
      <alignment horizontal="center"/>
    </xf>
    <xf numFmtId="2" fontId="0" fillId="0" borderId="14" xfId="0" applyNumberFormat="1" applyBorder="1"/>
    <xf numFmtId="44" fontId="1" fillId="0" borderId="4" xfId="1" applyFont="1" applyFill="1" applyBorder="1" applyAlignment="1">
      <alignment horizontal="center"/>
    </xf>
    <xf numFmtId="0" fontId="7" fillId="0" borderId="0" xfId="0" applyFont="1" applyFill="1" applyBorder="1" applyAlignment="1">
      <alignment horizontal="center"/>
    </xf>
    <xf numFmtId="0" fontId="0" fillId="0" borderId="0" xfId="0" applyFill="1" applyBorder="1" applyAlignment="1">
      <alignment horizontal="center" textRotation="90"/>
    </xf>
    <xf numFmtId="0" fontId="10" fillId="0" borderId="0" xfId="0" applyFont="1" applyFill="1" applyBorder="1" applyAlignment="1">
      <alignment horizontal="left"/>
    </xf>
    <xf numFmtId="0" fontId="3" fillId="0" borderId="0" xfId="0" applyFont="1" applyFill="1" applyBorder="1" applyAlignment="1">
      <alignment horizontal="left"/>
    </xf>
    <xf numFmtId="0" fontId="0" fillId="0" borderId="4" xfId="0" applyFill="1" applyBorder="1" applyAlignment="1" applyProtection="1">
      <alignment horizontal="center"/>
      <protection locked="0"/>
    </xf>
    <xf numFmtId="1" fontId="0" fillId="0" borderId="13" xfId="0" applyNumberFormat="1" applyFill="1" applyBorder="1" applyAlignment="1" applyProtection="1">
      <alignment horizontal="center"/>
      <protection locked="0"/>
    </xf>
    <xf numFmtId="1" fontId="0" fillId="0" borderId="14" xfId="0" applyNumberFormat="1" applyBorder="1" applyProtection="1">
      <protection locked="0"/>
    </xf>
    <xf numFmtId="44" fontId="1" fillId="0" borderId="4" xfId="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0" fillId="0" borderId="0" xfId="0" applyFill="1" applyBorder="1" applyAlignment="1" applyProtection="1">
      <alignment horizontal="center" textRotation="90"/>
      <protection locked="0"/>
    </xf>
    <xf numFmtId="2" fontId="0" fillId="0" borderId="13" xfId="0" applyNumberFormat="1" applyFill="1" applyBorder="1" applyAlignment="1" applyProtection="1">
      <alignment horizontal="center"/>
      <protection locked="0"/>
    </xf>
    <xf numFmtId="2" fontId="0" fillId="0" borderId="14" xfId="0" applyNumberFormat="1" applyBorder="1" applyProtection="1">
      <protection locked="0"/>
    </xf>
    <xf numFmtId="0" fontId="10" fillId="0" borderId="0"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44" fontId="1" fillId="0" borderId="13" xfId="1" applyFont="1" applyFill="1" applyBorder="1" applyAlignment="1" applyProtection="1">
      <alignment horizontal="center"/>
      <protection locked="0"/>
    </xf>
    <xf numFmtId="44" fontId="1" fillId="0" borderId="14" xfId="1" applyFont="1" applyFill="1" applyBorder="1" applyAlignment="1" applyProtection="1">
      <alignment horizontal="center"/>
      <protection locked="0"/>
    </xf>
    <xf numFmtId="1" fontId="0" fillId="0" borderId="14" xfId="0" applyNumberFormat="1"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14" xfId="0" applyFill="1" applyBorder="1" applyAlignment="1" applyProtection="1">
      <alignment horizontal="center"/>
      <protection locked="0"/>
    </xf>
    <xf numFmtId="2" fontId="0" fillId="0" borderId="14" xfId="0" applyNumberFormat="1" applyFill="1" applyBorder="1" applyAlignment="1" applyProtection="1">
      <alignment horizontal="center"/>
      <protection locked="0"/>
    </xf>
    <xf numFmtId="0" fontId="7" fillId="0" borderId="60" xfId="0" applyFont="1" applyFill="1" applyBorder="1" applyAlignment="1" applyProtection="1">
      <alignment horizontal="center"/>
      <protection locked="0"/>
    </xf>
    <xf numFmtId="0" fontId="0" fillId="0" borderId="4" xfId="0" applyFill="1" applyBorder="1" applyAlignment="1" applyProtection="1">
      <alignment horizontal="center"/>
    </xf>
    <xf numFmtId="44" fontId="1" fillId="0" borderId="4" xfId="1" applyFont="1" applyFill="1" applyBorder="1" applyAlignment="1" applyProtection="1">
      <alignment horizontal="center"/>
    </xf>
    <xf numFmtId="0" fontId="0" fillId="0" borderId="0" xfId="0" applyFill="1" applyBorder="1" applyAlignment="1" applyProtection="1">
      <alignment horizontal="center" textRotation="9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647700</xdr:colOff>
      <xdr:row>32</xdr:row>
      <xdr:rowOff>0</xdr:rowOff>
    </xdr:from>
    <xdr:to>
      <xdr:col>2</xdr:col>
      <xdr:colOff>1028700</xdr:colOff>
      <xdr:row>32</xdr:row>
      <xdr:rowOff>0</xdr:rowOff>
    </xdr:to>
    <xdr:sp macro="" textlink="">
      <xdr:nvSpPr>
        <xdr:cNvPr id="1111" name="Line 1"/>
        <xdr:cNvSpPr>
          <a:spLocks noChangeShapeType="1"/>
        </xdr:cNvSpPr>
      </xdr:nvSpPr>
      <xdr:spPr bwMode="auto">
        <a:xfrm>
          <a:off x="923925" y="5334000"/>
          <a:ext cx="1695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733425</xdr:colOff>
      <xdr:row>32</xdr:row>
      <xdr:rowOff>0</xdr:rowOff>
    </xdr:from>
    <xdr:to>
      <xdr:col>7</xdr:col>
      <xdr:colOff>314325</xdr:colOff>
      <xdr:row>32</xdr:row>
      <xdr:rowOff>0</xdr:rowOff>
    </xdr:to>
    <xdr:sp macro="" textlink="">
      <xdr:nvSpPr>
        <xdr:cNvPr id="1112" name="Line 18"/>
        <xdr:cNvSpPr>
          <a:spLocks noChangeShapeType="1"/>
        </xdr:cNvSpPr>
      </xdr:nvSpPr>
      <xdr:spPr bwMode="auto">
        <a:xfrm>
          <a:off x="4610100" y="5334000"/>
          <a:ext cx="1762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99CCFF">
            <a:alpha val="11000"/>
          </a:srgbClr>
        </a:solidFill>
        <a:ln w="9525" cap="flat" cmpd="sng" algn="ctr">
          <a:solidFill>
            <a:srgbClr val="FFFF99"/>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99CCFF">
            <a:alpha val="11000"/>
          </a:srgbClr>
        </a:solidFill>
        <a:ln w="9525" cap="flat" cmpd="sng" algn="ctr">
          <a:solidFill>
            <a:srgbClr val="FFFF99"/>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71"/>
  <sheetViews>
    <sheetView workbookViewId="0">
      <selection activeCell="B14" sqref="B14"/>
    </sheetView>
  </sheetViews>
  <sheetFormatPr defaultColWidth="8.85546875" defaultRowHeight="18" x14ac:dyDescent="0.25"/>
  <cols>
    <col min="1" max="1" width="3.140625" style="11" customWidth="1"/>
    <col min="2" max="2" width="83.7109375" style="10" customWidth="1"/>
  </cols>
  <sheetData>
    <row r="1" spans="1:2" x14ac:dyDescent="0.25">
      <c r="A1" s="11" t="s">
        <v>226</v>
      </c>
    </row>
    <row r="2" spans="1:2" ht="153" x14ac:dyDescent="0.25">
      <c r="B2" s="233" t="s">
        <v>383</v>
      </c>
    </row>
    <row r="4" spans="1:2" x14ac:dyDescent="0.25">
      <c r="A4" s="11" t="s">
        <v>377</v>
      </c>
    </row>
    <row r="5" spans="1:2" ht="89.25" x14ac:dyDescent="0.25">
      <c r="B5" s="233" t="s">
        <v>378</v>
      </c>
    </row>
    <row r="6" spans="1:2" ht="38.25" x14ac:dyDescent="0.25">
      <c r="B6" s="233" t="s">
        <v>379</v>
      </c>
    </row>
    <row r="7" spans="1:2" x14ac:dyDescent="0.25">
      <c r="B7" s="333" t="s">
        <v>0</v>
      </c>
    </row>
    <row r="8" spans="1:2" ht="38.25" x14ac:dyDescent="0.25">
      <c r="B8" s="178" t="s">
        <v>392</v>
      </c>
    </row>
    <row r="10" spans="1:2" x14ac:dyDescent="0.25">
      <c r="A10" s="11" t="s">
        <v>45</v>
      </c>
    </row>
    <row r="11" spans="1:2" ht="51.75" customHeight="1" x14ac:dyDescent="0.25">
      <c r="B11" s="65" t="s">
        <v>389</v>
      </c>
    </row>
    <row r="12" spans="1:2" ht="38.25" x14ac:dyDescent="0.25">
      <c r="B12" s="82" t="s">
        <v>393</v>
      </c>
    </row>
    <row r="13" spans="1:2" x14ac:dyDescent="0.25">
      <c r="B13" s="82" t="s">
        <v>380</v>
      </c>
    </row>
    <row r="14" spans="1:2" ht="54.75" customHeight="1" x14ac:dyDescent="0.25">
      <c r="B14" s="177" t="s">
        <v>381</v>
      </c>
    </row>
    <row r="15" spans="1:2" ht="93" x14ac:dyDescent="0.25">
      <c r="B15" s="334" t="s">
        <v>390</v>
      </c>
    </row>
    <row r="16" spans="1:2" ht="15.75" customHeight="1" x14ac:dyDescent="0.25">
      <c r="B16" s="177"/>
    </row>
    <row r="17" spans="1:2" x14ac:dyDescent="0.25">
      <c r="A17" s="11" t="s">
        <v>227</v>
      </c>
    </row>
    <row r="18" spans="1:2" ht="25.5" x14ac:dyDescent="0.25">
      <c r="B18" s="10" t="s">
        <v>382</v>
      </c>
    </row>
    <row r="19" spans="1:2" x14ac:dyDescent="0.25">
      <c r="B19" s="259" t="s">
        <v>236</v>
      </c>
    </row>
    <row r="20" spans="1:2" ht="15.75" customHeight="1" x14ac:dyDescent="0.25">
      <c r="B20" s="177"/>
    </row>
    <row r="21" spans="1:2" x14ac:dyDescent="0.25">
      <c r="A21" s="11" t="s">
        <v>228</v>
      </c>
    </row>
    <row r="22" spans="1:2" ht="38.25" x14ac:dyDescent="0.25">
      <c r="B22" s="338" t="s">
        <v>394</v>
      </c>
    </row>
    <row r="24" spans="1:2" x14ac:dyDescent="0.25">
      <c r="A24" s="11" t="s">
        <v>192</v>
      </c>
    </row>
    <row r="25" spans="1:2" ht="66.75" customHeight="1" x14ac:dyDescent="0.25">
      <c r="B25" s="65" t="s">
        <v>277</v>
      </c>
    </row>
    <row r="26" spans="1:2" ht="38.25" x14ac:dyDescent="0.25">
      <c r="B26" s="177" t="s">
        <v>1</v>
      </c>
    </row>
    <row r="27" spans="1:2" ht="51" x14ac:dyDescent="0.25">
      <c r="B27" s="65" t="s">
        <v>2</v>
      </c>
    </row>
    <row r="28" spans="1:2" ht="51.75" customHeight="1" x14ac:dyDescent="0.25">
      <c r="B28" s="340" t="s">
        <v>405</v>
      </c>
    </row>
    <row r="29" spans="1:2" x14ac:dyDescent="0.25">
      <c r="B29" s="65" t="s">
        <v>3</v>
      </c>
    </row>
    <row r="30" spans="1:2" ht="33" customHeight="1" x14ac:dyDescent="0.25">
      <c r="B30" s="65" t="s">
        <v>212</v>
      </c>
    </row>
    <row r="31" spans="1:2" ht="38.25" x14ac:dyDescent="0.25">
      <c r="B31" s="65" t="s">
        <v>213</v>
      </c>
    </row>
    <row r="32" spans="1:2" ht="63.75" x14ac:dyDescent="0.25">
      <c r="B32" s="65" t="s">
        <v>391</v>
      </c>
    </row>
    <row r="33" spans="1:2" ht="38.25" x14ac:dyDescent="0.25">
      <c r="B33" s="65" t="s">
        <v>229</v>
      </c>
    </row>
    <row r="34" spans="1:2" ht="41.25" x14ac:dyDescent="0.25">
      <c r="B34" s="65" t="s">
        <v>230</v>
      </c>
    </row>
    <row r="35" spans="1:2" ht="25.5" x14ac:dyDescent="0.25">
      <c r="B35" s="178" t="s">
        <v>129</v>
      </c>
    </row>
    <row r="37" spans="1:2" x14ac:dyDescent="0.25">
      <c r="A37" s="11" t="s">
        <v>188</v>
      </c>
    </row>
    <row r="38" spans="1:2" ht="25.5" x14ac:dyDescent="0.25">
      <c r="B38" s="10" t="s">
        <v>208</v>
      </c>
    </row>
    <row r="39" spans="1:2" x14ac:dyDescent="0.25">
      <c r="B39" s="10" t="s">
        <v>66</v>
      </c>
    </row>
    <row r="40" spans="1:2" ht="25.5" x14ac:dyDescent="0.25">
      <c r="B40" s="10" t="s">
        <v>209</v>
      </c>
    </row>
    <row r="41" spans="1:2" ht="25.5" x14ac:dyDescent="0.25">
      <c r="B41" s="10" t="s">
        <v>186</v>
      </c>
    </row>
    <row r="43" spans="1:2" x14ac:dyDescent="0.25">
      <c r="A43" s="11" t="s">
        <v>65</v>
      </c>
    </row>
    <row r="44" spans="1:2" ht="76.5" x14ac:dyDescent="0.25">
      <c r="B44" s="10" t="s">
        <v>4</v>
      </c>
    </row>
    <row r="45" spans="1:2" ht="25.5" x14ac:dyDescent="0.25">
      <c r="B45" s="339" t="s">
        <v>404</v>
      </c>
    </row>
    <row r="46" spans="1:2" x14ac:dyDescent="0.25">
      <c r="B46" s="339"/>
    </row>
    <row r="47" spans="1:2" x14ac:dyDescent="0.25">
      <c r="A47" s="11" t="s">
        <v>46</v>
      </c>
    </row>
    <row r="48" spans="1:2" ht="63.75" x14ac:dyDescent="0.25">
      <c r="B48" s="10" t="s">
        <v>358</v>
      </c>
    </row>
    <row r="49" spans="1:2" x14ac:dyDescent="0.25">
      <c r="B49" s="10" t="s">
        <v>123</v>
      </c>
    </row>
    <row r="50" spans="1:2" ht="66" customHeight="1" x14ac:dyDescent="0.25">
      <c r="B50" s="340" t="s">
        <v>402</v>
      </c>
    </row>
    <row r="52" spans="1:2" x14ac:dyDescent="0.25">
      <c r="A52" s="11" t="s">
        <v>110</v>
      </c>
    </row>
    <row r="53" spans="1:2" ht="63.75" x14ac:dyDescent="0.25">
      <c r="B53" s="10" t="s">
        <v>5</v>
      </c>
    </row>
    <row r="54" spans="1:2" ht="25.5" x14ac:dyDescent="0.25">
      <c r="B54" s="10" t="s">
        <v>111</v>
      </c>
    </row>
    <row r="56" spans="1:2" x14ac:dyDescent="0.25">
      <c r="A56" s="11" t="s">
        <v>109</v>
      </c>
    </row>
    <row r="57" spans="1:2" ht="102" x14ac:dyDescent="0.25">
      <c r="B57" s="10" t="s">
        <v>218</v>
      </c>
    </row>
    <row r="58" spans="1:2" ht="38.25" x14ac:dyDescent="0.25">
      <c r="B58" s="10" t="s">
        <v>187</v>
      </c>
    </row>
    <row r="59" spans="1:2" ht="38.25" x14ac:dyDescent="0.25">
      <c r="B59" s="10" t="s">
        <v>210</v>
      </c>
    </row>
    <row r="60" spans="1:2" ht="38.25" x14ac:dyDescent="0.25">
      <c r="B60" s="10" t="s">
        <v>124</v>
      </c>
    </row>
    <row r="61" spans="1:2" ht="25.5" x14ac:dyDescent="0.25">
      <c r="B61" s="10" t="s">
        <v>6</v>
      </c>
    </row>
    <row r="62" spans="1:2" ht="38.25" x14ac:dyDescent="0.25">
      <c r="B62" s="340" t="s">
        <v>397</v>
      </c>
    </row>
    <row r="63" spans="1:2" x14ac:dyDescent="0.25">
      <c r="B63" s="340"/>
    </row>
    <row r="64" spans="1:2" x14ac:dyDescent="0.25">
      <c r="A64" s="11" t="s">
        <v>398</v>
      </c>
      <c r="B64" s="339"/>
    </row>
    <row r="65" spans="1:2" ht="25.5" x14ac:dyDescent="0.25">
      <c r="B65" s="339" t="s">
        <v>399</v>
      </c>
    </row>
    <row r="66" spans="1:2" ht="38.25" x14ac:dyDescent="0.25">
      <c r="B66" s="339" t="s">
        <v>400</v>
      </c>
    </row>
    <row r="67" spans="1:2" x14ac:dyDescent="0.25">
      <c r="B67" s="339" t="s">
        <v>403</v>
      </c>
    </row>
    <row r="70" spans="1:2" x14ac:dyDescent="0.25">
      <c r="A70" s="11" t="s">
        <v>112</v>
      </c>
    </row>
    <row r="71" spans="1:2" ht="25.5" x14ac:dyDescent="0.25">
      <c r="B71" s="10" t="s">
        <v>384</v>
      </c>
    </row>
  </sheetData>
  <sheetProtection password="8FE9" sheet="1"/>
  <phoneticPr fontId="6" type="noConversion"/>
  <pageMargins left="0.75" right="0.75" top="1" bottom="1" header="0.5" footer="0.5"/>
  <pageSetup orientation="portrait" horizontalDpi="1200" verticalDpi="12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52"/>
  <sheetViews>
    <sheetView topLeftCell="A21" zoomScaleNormal="100" workbookViewId="0">
      <selection activeCell="E49" sqref="E49"/>
    </sheetView>
  </sheetViews>
  <sheetFormatPr defaultRowHeight="12.75" x14ac:dyDescent="0.2"/>
  <cols>
    <col min="1" max="1" width="6.140625" style="85" customWidth="1"/>
    <col min="2" max="2" width="20.42578125" style="85" customWidth="1"/>
    <col min="3" max="3" width="25.140625" style="85" customWidth="1"/>
    <col min="4" max="4" width="4.42578125" style="85" customWidth="1"/>
    <col min="5" max="5" width="5" style="85" customWidth="1"/>
    <col min="6" max="6" width="28.140625" style="85" customWidth="1"/>
    <col min="7" max="7" width="4.7109375" style="85" customWidth="1"/>
    <col min="8" max="9" width="9.140625" style="85"/>
    <col min="10" max="10" width="10" style="85" customWidth="1"/>
    <col min="11" max="11" width="9.140625" style="85"/>
    <col min="12" max="12" width="10.28515625" style="85" customWidth="1"/>
    <col min="13" max="13" width="4.42578125" style="85" customWidth="1"/>
    <col min="14" max="16384" width="9.140625" style="85"/>
  </cols>
  <sheetData>
    <row r="1" spans="2:4" s="198" customFormat="1" hidden="1" x14ac:dyDescent="0.2">
      <c r="B1" s="198" t="s">
        <v>245</v>
      </c>
      <c r="D1" s="198" t="s">
        <v>73</v>
      </c>
    </row>
    <row r="2" spans="2:4" s="198" customFormat="1" hidden="1" x14ac:dyDescent="0.2">
      <c r="B2" s="198" t="s">
        <v>247</v>
      </c>
    </row>
    <row r="3" spans="2:4" s="198" customFormat="1" hidden="1" x14ac:dyDescent="0.2">
      <c r="B3" s="198" t="s">
        <v>246</v>
      </c>
    </row>
    <row r="4" spans="2:4" s="198" customFormat="1" hidden="1" x14ac:dyDescent="0.2">
      <c r="B4" s="198" t="s">
        <v>242</v>
      </c>
    </row>
    <row r="5" spans="2:4" s="198" customFormat="1" hidden="1" x14ac:dyDescent="0.2">
      <c r="B5" s="198" t="s">
        <v>243</v>
      </c>
    </row>
    <row r="6" spans="2:4" s="198" customFormat="1" hidden="1" x14ac:dyDescent="0.2">
      <c r="B6" s="198" t="s">
        <v>249</v>
      </c>
    </row>
    <row r="7" spans="2:4" s="198" customFormat="1" hidden="1" x14ac:dyDescent="0.2">
      <c r="B7" s="198" t="s">
        <v>241</v>
      </c>
    </row>
    <row r="8" spans="2:4" s="198" customFormat="1" hidden="1" x14ac:dyDescent="0.2">
      <c r="B8" s="198" t="s">
        <v>368</v>
      </c>
    </row>
    <row r="9" spans="2:4" s="198" customFormat="1" hidden="1" x14ac:dyDescent="0.2">
      <c r="B9" s="198" t="s">
        <v>244</v>
      </c>
    </row>
    <row r="10" spans="2:4" s="198" customFormat="1" hidden="1" x14ac:dyDescent="0.2">
      <c r="B10" s="198" t="s">
        <v>248</v>
      </c>
    </row>
    <row r="11" spans="2:4" s="198" customFormat="1" hidden="1" x14ac:dyDescent="0.2"/>
    <row r="12" spans="2:4" s="198" customFormat="1" hidden="1" x14ac:dyDescent="0.2"/>
    <row r="13" spans="2:4" s="198" customFormat="1" hidden="1" x14ac:dyDescent="0.2"/>
    <row r="14" spans="2:4" s="198" customFormat="1" hidden="1" x14ac:dyDescent="0.2"/>
    <row r="15" spans="2:4" s="198" customFormat="1" hidden="1" x14ac:dyDescent="0.2"/>
    <row r="16" spans="2:4" s="198" customFormat="1" hidden="1" x14ac:dyDescent="0.2"/>
    <row r="17" spans="1:12" s="198" customFormat="1" hidden="1" x14ac:dyDescent="0.2"/>
    <row r="18" spans="1:12" s="198" customFormat="1" hidden="1" x14ac:dyDescent="0.2"/>
    <row r="19" spans="1:12" s="198" customFormat="1" hidden="1" x14ac:dyDescent="0.2"/>
    <row r="20" spans="1:12" s="198" customFormat="1" hidden="1" x14ac:dyDescent="0.2"/>
    <row r="21" spans="1:12" ht="18.75" thickBot="1" x14ac:dyDescent="0.3">
      <c r="C21" s="261"/>
      <c r="D21" s="261"/>
      <c r="E21" s="261"/>
      <c r="F21" s="261" t="s">
        <v>216</v>
      </c>
      <c r="G21" s="261"/>
      <c r="I21" s="261"/>
      <c r="J21" s="261"/>
      <c r="L21" s="261"/>
    </row>
    <row r="22" spans="1:12" s="270" customFormat="1" ht="114" thickBot="1" x14ac:dyDescent="0.25">
      <c r="A22" s="265" t="s">
        <v>47</v>
      </c>
      <c r="B22" s="266" t="s">
        <v>237</v>
      </c>
      <c r="C22" s="267" t="s">
        <v>214</v>
      </c>
      <c r="D22" s="267" t="s">
        <v>92</v>
      </c>
      <c r="E22" s="267" t="s">
        <v>93</v>
      </c>
      <c r="F22" s="267" t="s">
        <v>70</v>
      </c>
      <c r="G22" s="267" t="s">
        <v>340</v>
      </c>
      <c r="H22" s="268" t="s">
        <v>68</v>
      </c>
      <c r="I22" s="268" t="s">
        <v>69</v>
      </c>
      <c r="J22" s="268" t="s">
        <v>94</v>
      </c>
      <c r="K22" s="268" t="s">
        <v>350</v>
      </c>
      <c r="L22" s="269" t="s">
        <v>313</v>
      </c>
    </row>
    <row r="23" spans="1:12" x14ac:dyDescent="0.2">
      <c r="A23" s="95">
        <v>1</v>
      </c>
      <c r="B23" s="95"/>
      <c r="C23" s="96"/>
      <c r="D23" s="95"/>
      <c r="E23" s="95"/>
      <c r="F23" s="101"/>
      <c r="G23" s="95"/>
      <c r="H23" s="97"/>
      <c r="I23" s="98"/>
      <c r="J23" s="99" t="str">
        <f>IF(ISBLANK(G23),"",H23*G23)</f>
        <v/>
      </c>
      <c r="K23" s="99" t="str">
        <f>IF(ISBLANK(G23),"",I23*G23)</f>
        <v/>
      </c>
      <c r="L23" s="100" t="str">
        <f>IF(OR(J23="",K23="")," ",J23+K23)</f>
        <v xml:space="preserve"> </v>
      </c>
    </row>
    <row r="24" spans="1:12" x14ac:dyDescent="0.2">
      <c r="A24" s="90">
        <v>2</v>
      </c>
      <c r="B24" s="95"/>
      <c r="C24" s="96"/>
      <c r="D24" s="90"/>
      <c r="E24" s="95"/>
      <c r="F24" s="101"/>
      <c r="G24" s="95"/>
      <c r="H24" s="97"/>
      <c r="I24" s="98"/>
      <c r="J24" s="99" t="str">
        <f t="shared" ref="J24:J47" si="0">IF(ISBLANK(G24),"",H24*G24)</f>
        <v/>
      </c>
      <c r="K24" s="99" t="str">
        <f t="shared" ref="K24:K47" si="1">IF(ISBLANK(G24),"",I24*G24)</f>
        <v/>
      </c>
      <c r="L24" s="100" t="str">
        <f t="shared" ref="L24:L47" si="2">IF(OR(J24="",K24="")," ",J24+K24)</f>
        <v xml:space="preserve"> </v>
      </c>
    </row>
    <row r="25" spans="1:12" x14ac:dyDescent="0.2">
      <c r="A25" s="90">
        <v>3</v>
      </c>
      <c r="B25" s="95"/>
      <c r="C25" s="96"/>
      <c r="D25" s="90"/>
      <c r="E25" s="95"/>
      <c r="F25" s="101"/>
      <c r="G25" s="95"/>
      <c r="H25" s="97"/>
      <c r="I25" s="98"/>
      <c r="J25" s="99" t="str">
        <f t="shared" si="0"/>
        <v/>
      </c>
      <c r="K25" s="99" t="str">
        <f t="shared" si="1"/>
        <v/>
      </c>
      <c r="L25" s="100" t="str">
        <f t="shared" si="2"/>
        <v xml:space="preserve"> </v>
      </c>
    </row>
    <row r="26" spans="1:12" x14ac:dyDescent="0.2">
      <c r="A26" s="90">
        <v>4</v>
      </c>
      <c r="B26" s="95"/>
      <c r="C26" s="96"/>
      <c r="D26" s="90"/>
      <c r="E26" s="90"/>
      <c r="F26" s="101"/>
      <c r="G26" s="95"/>
      <c r="H26" s="97"/>
      <c r="I26" s="98"/>
      <c r="J26" s="99" t="str">
        <f t="shared" si="0"/>
        <v/>
      </c>
      <c r="K26" s="99" t="str">
        <f t="shared" si="1"/>
        <v/>
      </c>
      <c r="L26" s="100" t="str">
        <f t="shared" si="2"/>
        <v xml:space="preserve"> </v>
      </c>
    </row>
    <row r="27" spans="1:12" x14ac:dyDescent="0.2">
      <c r="A27" s="90">
        <v>5</v>
      </c>
      <c r="B27" s="90"/>
      <c r="C27" s="96"/>
      <c r="D27" s="90"/>
      <c r="E27" s="90"/>
      <c r="F27" s="101"/>
      <c r="G27" s="95"/>
      <c r="H27" s="97"/>
      <c r="I27" s="98"/>
      <c r="J27" s="99" t="str">
        <f t="shared" si="0"/>
        <v/>
      </c>
      <c r="K27" s="99" t="str">
        <f t="shared" si="1"/>
        <v/>
      </c>
      <c r="L27" s="100" t="str">
        <f t="shared" si="2"/>
        <v xml:space="preserve"> </v>
      </c>
    </row>
    <row r="28" spans="1:12" x14ac:dyDescent="0.2">
      <c r="A28" s="90">
        <v>6</v>
      </c>
      <c r="B28" s="90"/>
      <c r="C28" s="96"/>
      <c r="D28" s="90"/>
      <c r="E28" s="90"/>
      <c r="F28" s="101"/>
      <c r="G28" s="95"/>
      <c r="H28" s="97"/>
      <c r="I28" s="98"/>
      <c r="J28" s="99" t="str">
        <f t="shared" si="0"/>
        <v/>
      </c>
      <c r="K28" s="99" t="str">
        <f t="shared" si="1"/>
        <v/>
      </c>
      <c r="L28" s="100" t="str">
        <f t="shared" si="2"/>
        <v xml:space="preserve"> </v>
      </c>
    </row>
    <row r="29" spans="1:12" x14ac:dyDescent="0.2">
      <c r="A29" s="90">
        <v>7</v>
      </c>
      <c r="B29" s="90"/>
      <c r="C29" s="96"/>
      <c r="D29" s="90"/>
      <c r="E29" s="90"/>
      <c r="F29" s="101"/>
      <c r="G29" s="95"/>
      <c r="H29" s="97"/>
      <c r="I29" s="98"/>
      <c r="J29" s="99" t="str">
        <f t="shared" si="0"/>
        <v/>
      </c>
      <c r="K29" s="99" t="str">
        <f t="shared" si="1"/>
        <v/>
      </c>
      <c r="L29" s="100" t="str">
        <f t="shared" si="2"/>
        <v xml:space="preserve"> </v>
      </c>
    </row>
    <row r="30" spans="1:12" x14ac:dyDescent="0.2">
      <c r="A30" s="90">
        <v>8</v>
      </c>
      <c r="B30" s="90"/>
      <c r="C30" s="96"/>
      <c r="D30" s="90"/>
      <c r="E30" s="90"/>
      <c r="F30" s="102"/>
      <c r="G30" s="95"/>
      <c r="H30" s="97"/>
      <c r="I30" s="98"/>
      <c r="J30" s="99" t="str">
        <f t="shared" si="0"/>
        <v/>
      </c>
      <c r="K30" s="99" t="str">
        <f t="shared" si="1"/>
        <v/>
      </c>
      <c r="L30" s="100" t="str">
        <f t="shared" si="2"/>
        <v xml:space="preserve"> </v>
      </c>
    </row>
    <row r="31" spans="1:12" x14ac:dyDescent="0.2">
      <c r="A31" s="90">
        <v>9</v>
      </c>
      <c r="B31" s="90"/>
      <c r="C31" s="96"/>
      <c r="D31" s="90"/>
      <c r="E31" s="90"/>
      <c r="F31" s="102"/>
      <c r="G31" s="95"/>
      <c r="H31" s="97"/>
      <c r="I31" s="98"/>
      <c r="J31" s="99" t="str">
        <f t="shared" si="0"/>
        <v/>
      </c>
      <c r="K31" s="99" t="str">
        <f t="shared" si="1"/>
        <v/>
      </c>
      <c r="L31" s="100" t="str">
        <f t="shared" si="2"/>
        <v xml:space="preserve"> </v>
      </c>
    </row>
    <row r="32" spans="1:12" x14ac:dyDescent="0.2">
      <c r="A32" s="90">
        <v>10</v>
      </c>
      <c r="B32" s="90"/>
      <c r="C32" s="96"/>
      <c r="D32" s="90"/>
      <c r="E32" s="90"/>
      <c r="F32" s="102"/>
      <c r="G32" s="95"/>
      <c r="H32" s="97"/>
      <c r="I32" s="98"/>
      <c r="J32" s="99" t="str">
        <f t="shared" si="0"/>
        <v/>
      </c>
      <c r="K32" s="99" t="str">
        <f t="shared" si="1"/>
        <v/>
      </c>
      <c r="L32" s="100" t="str">
        <f t="shared" si="2"/>
        <v xml:space="preserve"> </v>
      </c>
    </row>
    <row r="33" spans="1:12" x14ac:dyDescent="0.2">
      <c r="A33" s="90">
        <v>11</v>
      </c>
      <c r="B33" s="90"/>
      <c r="C33" s="96"/>
      <c r="D33" s="90"/>
      <c r="E33" s="90"/>
      <c r="F33" s="102"/>
      <c r="G33" s="95"/>
      <c r="H33" s="97"/>
      <c r="I33" s="98"/>
      <c r="J33" s="99" t="str">
        <f t="shared" si="0"/>
        <v/>
      </c>
      <c r="K33" s="99" t="str">
        <f t="shared" si="1"/>
        <v/>
      </c>
      <c r="L33" s="100" t="str">
        <f t="shared" si="2"/>
        <v xml:space="preserve"> </v>
      </c>
    </row>
    <row r="34" spans="1:12" x14ac:dyDescent="0.2">
      <c r="A34" s="90">
        <v>12</v>
      </c>
      <c r="B34" s="90"/>
      <c r="C34" s="96"/>
      <c r="D34" s="90"/>
      <c r="E34" s="90"/>
      <c r="F34" s="102"/>
      <c r="G34" s="95"/>
      <c r="H34" s="97"/>
      <c r="I34" s="98"/>
      <c r="J34" s="99" t="str">
        <f t="shared" si="0"/>
        <v/>
      </c>
      <c r="K34" s="99" t="str">
        <f t="shared" si="1"/>
        <v/>
      </c>
      <c r="L34" s="100" t="str">
        <f t="shared" si="2"/>
        <v xml:space="preserve"> </v>
      </c>
    </row>
    <row r="35" spans="1:12" x14ac:dyDescent="0.2">
      <c r="A35" s="90">
        <v>13</v>
      </c>
      <c r="B35" s="90"/>
      <c r="C35" s="96"/>
      <c r="D35" s="90"/>
      <c r="E35" s="90"/>
      <c r="F35" s="102"/>
      <c r="G35" s="95"/>
      <c r="H35" s="97"/>
      <c r="I35" s="98"/>
      <c r="J35" s="99" t="str">
        <f t="shared" si="0"/>
        <v/>
      </c>
      <c r="K35" s="99" t="str">
        <f t="shared" si="1"/>
        <v/>
      </c>
      <c r="L35" s="100" t="str">
        <f t="shared" si="2"/>
        <v xml:space="preserve"> </v>
      </c>
    </row>
    <row r="36" spans="1:12" x14ac:dyDescent="0.2">
      <c r="A36" s="90">
        <v>14</v>
      </c>
      <c r="B36" s="90"/>
      <c r="C36" s="96"/>
      <c r="D36" s="90"/>
      <c r="E36" s="90"/>
      <c r="F36" s="102"/>
      <c r="G36" s="95"/>
      <c r="H36" s="97"/>
      <c r="I36" s="98"/>
      <c r="J36" s="99" t="str">
        <f t="shared" si="0"/>
        <v/>
      </c>
      <c r="K36" s="99" t="str">
        <f t="shared" si="1"/>
        <v/>
      </c>
      <c r="L36" s="100" t="str">
        <f t="shared" si="2"/>
        <v xml:space="preserve"> </v>
      </c>
    </row>
    <row r="37" spans="1:12" x14ac:dyDescent="0.2">
      <c r="A37" s="90">
        <v>15</v>
      </c>
      <c r="B37" s="90"/>
      <c r="C37" s="96"/>
      <c r="D37" s="90"/>
      <c r="E37" s="90"/>
      <c r="F37" s="102"/>
      <c r="G37" s="95"/>
      <c r="H37" s="97"/>
      <c r="I37" s="98"/>
      <c r="J37" s="99" t="str">
        <f t="shared" si="0"/>
        <v/>
      </c>
      <c r="K37" s="99" t="str">
        <f t="shared" si="1"/>
        <v/>
      </c>
      <c r="L37" s="100" t="str">
        <f t="shared" si="2"/>
        <v xml:space="preserve"> </v>
      </c>
    </row>
    <row r="38" spans="1:12" x14ac:dyDescent="0.2">
      <c r="A38" s="90">
        <v>16</v>
      </c>
      <c r="B38" s="90"/>
      <c r="C38" s="96"/>
      <c r="D38" s="90"/>
      <c r="E38" s="90"/>
      <c r="F38" s="102"/>
      <c r="G38" s="95"/>
      <c r="H38" s="97"/>
      <c r="I38" s="98"/>
      <c r="J38" s="99" t="str">
        <f t="shared" si="0"/>
        <v/>
      </c>
      <c r="K38" s="99" t="str">
        <f t="shared" si="1"/>
        <v/>
      </c>
      <c r="L38" s="100" t="str">
        <f t="shared" si="2"/>
        <v xml:space="preserve"> </v>
      </c>
    </row>
    <row r="39" spans="1:12" x14ac:dyDescent="0.2">
      <c r="A39" s="90">
        <v>17</v>
      </c>
      <c r="B39" s="90"/>
      <c r="C39" s="96"/>
      <c r="D39" s="90"/>
      <c r="E39" s="90"/>
      <c r="F39" s="102"/>
      <c r="G39" s="95"/>
      <c r="H39" s="97"/>
      <c r="I39" s="98"/>
      <c r="J39" s="99" t="str">
        <f t="shared" si="0"/>
        <v/>
      </c>
      <c r="K39" s="99" t="str">
        <f t="shared" si="1"/>
        <v/>
      </c>
      <c r="L39" s="100" t="str">
        <f t="shared" si="2"/>
        <v xml:space="preserve"> </v>
      </c>
    </row>
    <row r="40" spans="1:12" x14ac:dyDescent="0.2">
      <c r="A40" s="90">
        <v>18</v>
      </c>
      <c r="B40" s="90"/>
      <c r="C40" s="96"/>
      <c r="D40" s="90"/>
      <c r="E40" s="90"/>
      <c r="F40" s="102"/>
      <c r="G40" s="95"/>
      <c r="H40" s="97"/>
      <c r="I40" s="98"/>
      <c r="J40" s="99" t="str">
        <f t="shared" si="0"/>
        <v/>
      </c>
      <c r="K40" s="99" t="str">
        <f t="shared" si="1"/>
        <v/>
      </c>
      <c r="L40" s="100" t="str">
        <f t="shared" si="2"/>
        <v xml:space="preserve"> </v>
      </c>
    </row>
    <row r="41" spans="1:12" x14ac:dyDescent="0.2">
      <c r="A41" s="90">
        <v>19</v>
      </c>
      <c r="B41" s="90"/>
      <c r="C41" s="96"/>
      <c r="D41" s="90"/>
      <c r="E41" s="90"/>
      <c r="F41" s="102"/>
      <c r="G41" s="95"/>
      <c r="H41" s="97"/>
      <c r="I41" s="98"/>
      <c r="J41" s="99" t="str">
        <f t="shared" si="0"/>
        <v/>
      </c>
      <c r="K41" s="99" t="str">
        <f t="shared" si="1"/>
        <v/>
      </c>
      <c r="L41" s="100" t="str">
        <f t="shared" si="2"/>
        <v xml:space="preserve"> </v>
      </c>
    </row>
    <row r="42" spans="1:12" x14ac:dyDescent="0.2">
      <c r="A42" s="90">
        <v>20</v>
      </c>
      <c r="B42" s="90"/>
      <c r="C42" s="96"/>
      <c r="D42" s="90"/>
      <c r="E42" s="90"/>
      <c r="F42" s="102"/>
      <c r="G42" s="95"/>
      <c r="H42" s="97"/>
      <c r="I42" s="98"/>
      <c r="J42" s="99" t="str">
        <f t="shared" si="0"/>
        <v/>
      </c>
      <c r="K42" s="99" t="str">
        <f t="shared" si="1"/>
        <v/>
      </c>
      <c r="L42" s="100" t="str">
        <f t="shared" si="2"/>
        <v xml:space="preserve"> </v>
      </c>
    </row>
    <row r="43" spans="1:12" x14ac:dyDescent="0.2">
      <c r="A43" s="90">
        <v>21</v>
      </c>
      <c r="B43" s="90"/>
      <c r="C43" s="96"/>
      <c r="D43" s="90"/>
      <c r="E43" s="90"/>
      <c r="F43" s="102"/>
      <c r="G43" s="95"/>
      <c r="H43" s="97"/>
      <c r="I43" s="98"/>
      <c r="J43" s="99" t="str">
        <f t="shared" si="0"/>
        <v/>
      </c>
      <c r="K43" s="99" t="str">
        <f t="shared" si="1"/>
        <v/>
      </c>
      <c r="L43" s="100" t="str">
        <f t="shared" si="2"/>
        <v xml:space="preserve"> </v>
      </c>
    </row>
    <row r="44" spans="1:12" x14ac:dyDescent="0.2">
      <c r="A44" s="90">
        <v>22</v>
      </c>
      <c r="B44" s="90"/>
      <c r="C44" s="96"/>
      <c r="D44" s="90"/>
      <c r="E44" s="90"/>
      <c r="F44" s="102"/>
      <c r="G44" s="95"/>
      <c r="H44" s="97"/>
      <c r="I44" s="98"/>
      <c r="J44" s="99" t="str">
        <f t="shared" si="0"/>
        <v/>
      </c>
      <c r="K44" s="99" t="str">
        <f t="shared" si="1"/>
        <v/>
      </c>
      <c r="L44" s="100" t="str">
        <f t="shared" si="2"/>
        <v xml:space="preserve"> </v>
      </c>
    </row>
    <row r="45" spans="1:12" x14ac:dyDescent="0.2">
      <c r="A45" s="90">
        <v>23</v>
      </c>
      <c r="B45" s="90"/>
      <c r="C45" s="96"/>
      <c r="D45" s="90"/>
      <c r="E45" s="90"/>
      <c r="F45" s="102"/>
      <c r="G45" s="95"/>
      <c r="H45" s="97"/>
      <c r="I45" s="98"/>
      <c r="J45" s="99" t="str">
        <f t="shared" si="0"/>
        <v/>
      </c>
      <c r="K45" s="99" t="str">
        <f t="shared" si="1"/>
        <v/>
      </c>
      <c r="L45" s="100" t="str">
        <f t="shared" si="2"/>
        <v xml:space="preserve"> </v>
      </c>
    </row>
    <row r="46" spans="1:12" x14ac:dyDescent="0.2">
      <c r="A46" s="90">
        <v>24</v>
      </c>
      <c r="B46" s="90"/>
      <c r="C46" s="96"/>
      <c r="D46" s="90"/>
      <c r="E46" s="90"/>
      <c r="F46" s="102"/>
      <c r="G46" s="95"/>
      <c r="H46" s="97"/>
      <c r="I46" s="98"/>
      <c r="J46" s="99" t="str">
        <f t="shared" si="0"/>
        <v/>
      </c>
      <c r="K46" s="99" t="str">
        <f t="shared" si="1"/>
        <v/>
      </c>
      <c r="L46" s="100" t="str">
        <f t="shared" si="2"/>
        <v xml:space="preserve"> </v>
      </c>
    </row>
    <row r="47" spans="1:12" x14ac:dyDescent="0.2">
      <c r="A47" s="90">
        <v>25</v>
      </c>
      <c r="B47" s="90"/>
      <c r="C47" s="96"/>
      <c r="D47" s="90"/>
      <c r="E47" s="90"/>
      <c r="F47" s="102"/>
      <c r="G47" s="95"/>
      <c r="H47" s="97"/>
      <c r="I47" s="98"/>
      <c r="J47" s="99" t="str">
        <f t="shared" si="0"/>
        <v/>
      </c>
      <c r="K47" s="99" t="str">
        <f t="shared" si="1"/>
        <v/>
      </c>
      <c r="L47" s="100" t="str">
        <f t="shared" si="2"/>
        <v xml:space="preserve"> </v>
      </c>
    </row>
    <row r="48" spans="1:12" x14ac:dyDescent="0.2">
      <c r="A48" s="103"/>
      <c r="B48" s="103"/>
      <c r="C48" s="104"/>
      <c r="D48" s="103"/>
      <c r="E48" s="103"/>
      <c r="F48" s="105"/>
      <c r="G48" s="106"/>
      <c r="H48" s="107"/>
      <c r="I48" s="107"/>
      <c r="J48" s="108"/>
      <c r="K48" s="109"/>
      <c r="L48" s="110"/>
    </row>
    <row r="49" spans="1:12" x14ac:dyDescent="0.2">
      <c r="A49" s="103"/>
      <c r="B49" s="103"/>
      <c r="C49" s="105" t="s">
        <v>206</v>
      </c>
      <c r="D49" s="111"/>
      <c r="E49" s="90">
        <v>0</v>
      </c>
      <c r="F49" s="103" t="s">
        <v>72</v>
      </c>
      <c r="G49" s="112"/>
      <c r="H49" s="103"/>
      <c r="I49" s="103"/>
      <c r="J49" s="323"/>
      <c r="K49" s="324">
        <f>E49/60*BaseLaborCost</f>
        <v>0</v>
      </c>
      <c r="L49" s="325">
        <f>K49</f>
        <v>0</v>
      </c>
    </row>
    <row r="50" spans="1:12" ht="15.75" x14ac:dyDescent="0.25">
      <c r="A50" s="103"/>
      <c r="B50" s="103"/>
      <c r="C50" s="113" t="s">
        <v>91</v>
      </c>
      <c r="D50" s="103"/>
      <c r="E50" s="103"/>
      <c r="F50" s="105"/>
      <c r="G50" s="106"/>
      <c r="H50" s="107"/>
      <c r="I50" s="107"/>
      <c r="J50" s="326">
        <f>SUM(J23:J47)</f>
        <v>0</v>
      </c>
      <c r="K50" s="326">
        <f>SUM(K23:K49)</f>
        <v>0</v>
      </c>
      <c r="L50" s="327">
        <f>SUM(L23:L47)</f>
        <v>0</v>
      </c>
    </row>
    <row r="51" spans="1:12" ht="13.5" thickBot="1" x14ac:dyDescent="0.25">
      <c r="K51" s="328"/>
      <c r="L51" s="84"/>
    </row>
    <row r="52" spans="1:12" ht="13.5" thickBot="1" x14ac:dyDescent="0.25">
      <c r="A52" s="103"/>
      <c r="B52" s="103"/>
      <c r="C52" s="103"/>
      <c r="D52" s="84"/>
      <c r="E52" s="103"/>
      <c r="F52" s="103"/>
      <c r="H52" s="103"/>
      <c r="I52" s="103"/>
      <c r="J52" s="329" t="s">
        <v>52</v>
      </c>
      <c r="K52" s="328"/>
      <c r="L52" s="330">
        <f>L50+K49</f>
        <v>0</v>
      </c>
    </row>
  </sheetData>
  <sheetProtection password="8FE9" sheet="1" objects="1" scenarios="1" formatCells="0" formatColumns="0" formatRows="0" insertRows="0" deleteRows="0" sort="0" autoFilter="0" pivotTables="0"/>
  <phoneticPr fontId="6" type="noConversion"/>
  <dataValidations count="6">
    <dataValidation type="list" allowBlank="1" showInputMessage="1" showErrorMessage="1" sqref="D23:E47">
      <formula1>$D$1:$D$2</formula1>
    </dataValidation>
    <dataValidation type="list" showInputMessage="1" showErrorMessage="1" sqref="B24:B47">
      <formula1>$B$1:$B$10</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 type="list" showInputMessage="1" showErrorMessage="1" sqref="B23">
      <formula1>$B$1:$B$10</formula1>
    </dataValidation>
  </dataValidations>
  <pageMargins left="0.52" right="0.42" top="0.75" bottom="1" header="0.5" footer="0.5"/>
  <pageSetup scale="83" orientation="landscape" horizontalDpi="300" verticalDpi="300"/>
  <headerFooter alignWithMargins="0">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05"/>
  <sheetViews>
    <sheetView zoomScaleNormal="100" zoomScaleSheetLayoutView="100" workbookViewId="0">
      <selection activeCell="C106" sqref="C106"/>
    </sheetView>
  </sheetViews>
  <sheetFormatPr defaultRowHeight="12.75" x14ac:dyDescent="0.2"/>
  <cols>
    <col min="1" max="1" width="4.85546875" style="114" customWidth="1"/>
    <col min="2" max="2" width="22.28515625" style="116" customWidth="1"/>
    <col min="3" max="3" width="19" style="116" customWidth="1"/>
    <col min="4" max="7" width="9.140625" style="116"/>
    <col min="8" max="8" width="19.28515625" style="116" customWidth="1"/>
    <col min="9" max="9" width="9.140625" style="116"/>
    <col min="10" max="16384" width="9.140625" style="85"/>
  </cols>
  <sheetData>
    <row r="1" spans="1:9" ht="15.75" x14ac:dyDescent="0.25">
      <c r="B1" s="434" t="s">
        <v>183</v>
      </c>
      <c r="C1" s="434"/>
      <c r="D1" s="434"/>
      <c r="E1" s="434"/>
      <c r="F1" s="434"/>
      <c r="G1" s="435"/>
      <c r="H1" s="435"/>
      <c r="I1" s="435"/>
    </row>
    <row r="2" spans="1:9" ht="18" x14ac:dyDescent="0.25">
      <c r="A2" s="431" t="s">
        <v>47</v>
      </c>
      <c r="B2" s="117" t="s">
        <v>87</v>
      </c>
      <c r="C2" s="118">
        <v>1</v>
      </c>
      <c r="D2" s="119" t="s">
        <v>182</v>
      </c>
      <c r="E2" s="120"/>
      <c r="F2" s="120"/>
      <c r="G2" s="115"/>
      <c r="H2" s="115"/>
      <c r="I2" s="115"/>
    </row>
    <row r="3" spans="1:9" ht="18" x14ac:dyDescent="0.25">
      <c r="A3" s="431"/>
      <c r="B3" s="117" t="s">
        <v>88</v>
      </c>
      <c r="C3" s="118" t="s">
        <v>89</v>
      </c>
      <c r="D3" s="119"/>
      <c r="E3" s="120"/>
      <c r="F3" s="120"/>
      <c r="G3" s="115"/>
      <c r="H3" s="115"/>
      <c r="I3" s="115"/>
    </row>
    <row r="4" spans="1:9" x14ac:dyDescent="0.2">
      <c r="A4" s="431"/>
      <c r="B4" s="119" t="s">
        <v>74</v>
      </c>
      <c r="C4" s="119"/>
      <c r="D4" s="119"/>
      <c r="E4" s="119"/>
      <c r="F4" s="119"/>
      <c r="G4" s="119"/>
      <c r="H4" s="119"/>
      <c r="I4" s="119"/>
    </row>
    <row r="5" spans="1:9" x14ac:dyDescent="0.2">
      <c r="A5" s="431"/>
      <c r="B5" s="118" t="s">
        <v>67</v>
      </c>
      <c r="C5" s="118" t="s">
        <v>50</v>
      </c>
      <c r="D5" s="118" t="s">
        <v>9</v>
      </c>
      <c r="E5" s="118" t="s">
        <v>75</v>
      </c>
      <c r="F5" s="118" t="s">
        <v>82</v>
      </c>
      <c r="G5" s="118" t="s">
        <v>76</v>
      </c>
      <c r="H5" s="118" t="s">
        <v>77</v>
      </c>
      <c r="I5" s="121" t="s">
        <v>78</v>
      </c>
    </row>
    <row r="6" spans="1:9" x14ac:dyDescent="0.2">
      <c r="A6" s="122">
        <v>1</v>
      </c>
      <c r="B6" s="123"/>
      <c r="C6" s="123"/>
      <c r="D6" s="123"/>
      <c r="E6" s="123"/>
      <c r="F6" s="123"/>
      <c r="G6" s="124">
        <f>D6*F6</f>
        <v>0</v>
      </c>
      <c r="H6" s="125"/>
      <c r="I6" s="126">
        <f>IF(D6="",F6*H6,G6*H6)</f>
        <v>0</v>
      </c>
    </row>
    <row r="7" spans="1:9" x14ac:dyDescent="0.2">
      <c r="A7" s="122">
        <v>2</v>
      </c>
      <c r="B7" s="123"/>
      <c r="C7" s="123"/>
      <c r="D7" s="123"/>
      <c r="E7" s="123"/>
      <c r="F7" s="123"/>
      <c r="G7" s="124">
        <f>D7*F7</f>
        <v>0</v>
      </c>
      <c r="H7" s="125"/>
      <c r="I7" s="126">
        <f>IF(D7="",F7*H7,G7*H7)</f>
        <v>0</v>
      </c>
    </row>
    <row r="8" spans="1:9" x14ac:dyDescent="0.2">
      <c r="A8" s="122">
        <v>3</v>
      </c>
      <c r="B8" s="123"/>
      <c r="C8" s="123"/>
      <c r="D8" s="122"/>
      <c r="E8" s="123"/>
      <c r="F8" s="123"/>
      <c r="G8" s="124">
        <f>D8*F8</f>
        <v>0</v>
      </c>
      <c r="H8" s="127"/>
      <c r="I8" s="126">
        <f>IF(D8="",F8*H8,G8*H8)</f>
        <v>0</v>
      </c>
    </row>
    <row r="9" spans="1:9" x14ac:dyDescent="0.2">
      <c r="B9" s="128"/>
      <c r="C9" s="128"/>
      <c r="D9" s="128"/>
      <c r="E9" s="128"/>
      <c r="F9" s="128"/>
      <c r="G9" s="128"/>
      <c r="H9" s="129" t="s">
        <v>79</v>
      </c>
      <c r="I9" s="130">
        <f>SUM(I6:I8)</f>
        <v>0</v>
      </c>
    </row>
    <row r="10" spans="1:9" x14ac:dyDescent="0.2">
      <c r="A10" s="131"/>
      <c r="B10" s="128"/>
      <c r="C10" s="128"/>
      <c r="D10" s="128"/>
      <c r="E10" s="128"/>
      <c r="F10" s="128"/>
      <c r="G10" s="128"/>
      <c r="H10" s="128"/>
      <c r="I10" s="128"/>
    </row>
    <row r="11" spans="1:9" x14ac:dyDescent="0.2">
      <c r="A11" s="131"/>
      <c r="B11" s="119" t="s">
        <v>80</v>
      </c>
      <c r="C11" s="119"/>
      <c r="D11" s="119"/>
      <c r="E11" s="119"/>
      <c r="F11" s="119"/>
      <c r="G11" s="119"/>
      <c r="H11" s="119"/>
      <c r="I11" s="119"/>
    </row>
    <row r="12" spans="1:9" x14ac:dyDescent="0.2">
      <c r="A12" s="131"/>
      <c r="B12" s="430" t="s">
        <v>81</v>
      </c>
      <c r="C12" s="430"/>
      <c r="D12" s="430" t="s">
        <v>82</v>
      </c>
      <c r="E12" s="430"/>
      <c r="F12" s="430" t="s">
        <v>83</v>
      </c>
      <c r="G12" s="430"/>
      <c r="H12" s="118" t="s">
        <v>77</v>
      </c>
      <c r="I12" s="132" t="s">
        <v>78</v>
      </c>
    </row>
    <row r="13" spans="1:9" x14ac:dyDescent="0.2">
      <c r="A13" s="122">
        <v>4</v>
      </c>
      <c r="B13" s="426"/>
      <c r="C13" s="426"/>
      <c r="D13" s="432"/>
      <c r="E13" s="433"/>
      <c r="F13" s="429"/>
      <c r="G13" s="429"/>
      <c r="H13" s="134"/>
      <c r="I13" s="135">
        <f>D13*H13</f>
        <v>0</v>
      </c>
    </row>
    <row r="14" spans="1:9" x14ac:dyDescent="0.2">
      <c r="A14" s="122">
        <v>5</v>
      </c>
      <c r="B14" s="426"/>
      <c r="C14" s="426"/>
      <c r="D14" s="432"/>
      <c r="E14" s="433"/>
      <c r="F14" s="429"/>
      <c r="G14" s="429"/>
      <c r="H14" s="134"/>
      <c r="I14" s="135">
        <f t="shared" ref="I14:I19" si="0">D14*H14</f>
        <v>0</v>
      </c>
    </row>
    <row r="15" spans="1:9" x14ac:dyDescent="0.2">
      <c r="A15" s="122">
        <v>6</v>
      </c>
      <c r="B15" s="426"/>
      <c r="C15" s="426"/>
      <c r="D15" s="432"/>
      <c r="E15" s="433"/>
      <c r="F15" s="429"/>
      <c r="G15" s="429"/>
      <c r="H15" s="134"/>
      <c r="I15" s="135">
        <f t="shared" si="0"/>
        <v>0</v>
      </c>
    </row>
    <row r="16" spans="1:9" x14ac:dyDescent="0.2">
      <c r="A16" s="122">
        <v>7</v>
      </c>
      <c r="B16" s="426"/>
      <c r="C16" s="426"/>
      <c r="D16" s="432"/>
      <c r="E16" s="433"/>
      <c r="F16" s="429"/>
      <c r="G16" s="429"/>
      <c r="H16" s="134"/>
      <c r="I16" s="135">
        <f t="shared" si="0"/>
        <v>0</v>
      </c>
    </row>
    <row r="17" spans="1:9" x14ac:dyDescent="0.2">
      <c r="A17" s="122">
        <v>8</v>
      </c>
      <c r="B17" s="426"/>
      <c r="C17" s="426"/>
      <c r="D17" s="432"/>
      <c r="E17" s="433"/>
      <c r="F17" s="429"/>
      <c r="G17" s="429"/>
      <c r="H17" s="134"/>
      <c r="I17" s="135">
        <f t="shared" si="0"/>
        <v>0</v>
      </c>
    </row>
    <row r="18" spans="1:9" x14ac:dyDescent="0.2">
      <c r="A18" s="122">
        <v>9</v>
      </c>
      <c r="B18" s="426"/>
      <c r="C18" s="426"/>
      <c r="D18" s="432"/>
      <c r="E18" s="433"/>
      <c r="F18" s="429"/>
      <c r="G18" s="429"/>
      <c r="H18" s="134"/>
      <c r="I18" s="135">
        <f t="shared" si="0"/>
        <v>0</v>
      </c>
    </row>
    <row r="19" spans="1:9" x14ac:dyDescent="0.2">
      <c r="A19" s="122">
        <v>10</v>
      </c>
      <c r="B19" s="426"/>
      <c r="C19" s="426"/>
      <c r="D19" s="432"/>
      <c r="E19" s="433"/>
      <c r="F19" s="429"/>
      <c r="G19" s="429"/>
      <c r="H19" s="134"/>
      <c r="I19" s="135">
        <f t="shared" si="0"/>
        <v>0</v>
      </c>
    </row>
    <row r="20" spans="1:9" x14ac:dyDescent="0.2">
      <c r="A20" s="131"/>
      <c r="B20" s="128"/>
      <c r="C20" s="128"/>
      <c r="D20" s="128"/>
      <c r="E20" s="128"/>
      <c r="F20" s="128"/>
      <c r="G20" s="128"/>
      <c r="H20" s="136" t="s">
        <v>79</v>
      </c>
      <c r="I20" s="137">
        <f>SUM(I13:I19)</f>
        <v>0</v>
      </c>
    </row>
    <row r="21" spans="1:9" x14ac:dyDescent="0.2">
      <c r="A21" s="131"/>
      <c r="B21" s="128"/>
      <c r="C21" s="128"/>
      <c r="D21" s="128"/>
      <c r="E21" s="128"/>
      <c r="F21" s="128"/>
      <c r="G21" s="128"/>
      <c r="H21" s="128"/>
      <c r="I21" s="137"/>
    </row>
    <row r="22" spans="1:9" x14ac:dyDescent="0.2">
      <c r="A22" s="131"/>
      <c r="B22" s="128"/>
      <c r="C22" s="128"/>
      <c r="D22" s="128"/>
      <c r="E22" s="128"/>
      <c r="F22" s="128"/>
      <c r="G22" s="128"/>
      <c r="H22" s="128"/>
      <c r="I22" s="137"/>
    </row>
    <row r="23" spans="1:9" x14ac:dyDescent="0.2">
      <c r="A23" s="131"/>
      <c r="B23" s="128"/>
      <c r="C23" s="128"/>
      <c r="D23" s="128"/>
      <c r="E23" s="128"/>
      <c r="F23" s="128"/>
      <c r="G23" s="128"/>
      <c r="H23" s="136" t="s">
        <v>84</v>
      </c>
      <c r="I23" s="138">
        <f>I9</f>
        <v>0</v>
      </c>
    </row>
    <row r="24" spans="1:9" x14ac:dyDescent="0.2">
      <c r="A24" s="131"/>
      <c r="B24" s="128"/>
      <c r="C24" s="128"/>
      <c r="D24" s="128"/>
      <c r="E24" s="128"/>
      <c r="F24" s="128"/>
      <c r="G24" s="128"/>
      <c r="H24" s="136" t="s">
        <v>85</v>
      </c>
      <c r="I24" s="138">
        <f>I20</f>
        <v>0</v>
      </c>
    </row>
    <row r="25" spans="1:9" x14ac:dyDescent="0.2">
      <c r="A25" s="131"/>
      <c r="B25" s="128"/>
      <c r="C25" s="128"/>
      <c r="D25" s="128"/>
      <c r="E25" s="128" t="s">
        <v>90</v>
      </c>
      <c r="F25" s="128" t="s">
        <v>87</v>
      </c>
      <c r="G25" s="131">
        <f>C2</f>
        <v>1</v>
      </c>
      <c r="H25" s="136" t="s">
        <v>86</v>
      </c>
      <c r="I25" s="138">
        <f>SUM(I23:I24)</f>
        <v>0</v>
      </c>
    </row>
    <row r="26" spans="1:9" x14ac:dyDescent="0.2">
      <c r="A26" s="131"/>
      <c r="B26" s="128"/>
      <c r="C26" s="128"/>
      <c r="D26" s="128"/>
      <c r="E26" s="128"/>
      <c r="F26" s="128"/>
      <c r="G26" s="128"/>
      <c r="H26" s="128"/>
      <c r="I26" s="139"/>
    </row>
    <row r="27" spans="1:9" x14ac:dyDescent="0.2">
      <c r="A27" s="131"/>
      <c r="B27" s="128"/>
      <c r="C27" s="128"/>
      <c r="D27" s="128"/>
      <c r="E27" s="128"/>
      <c r="F27" s="128"/>
      <c r="G27" s="128"/>
      <c r="H27" s="128"/>
      <c r="I27" s="139"/>
    </row>
    <row r="28" spans="1:9" ht="18" x14ac:dyDescent="0.25">
      <c r="A28" s="431" t="s">
        <v>47</v>
      </c>
      <c r="B28" s="117" t="s">
        <v>87</v>
      </c>
      <c r="C28" s="118">
        <v>2</v>
      </c>
      <c r="D28" s="119" t="s">
        <v>182</v>
      </c>
      <c r="E28" s="120"/>
      <c r="F28" s="120"/>
      <c r="G28" s="115"/>
      <c r="H28" s="115"/>
      <c r="I28" s="115"/>
    </row>
    <row r="29" spans="1:9" ht="18" x14ac:dyDescent="0.25">
      <c r="A29" s="431"/>
      <c r="B29" s="117" t="s">
        <v>88</v>
      </c>
      <c r="C29" s="118"/>
      <c r="D29" s="119"/>
      <c r="E29" s="120"/>
      <c r="F29" s="120"/>
      <c r="G29" s="115"/>
      <c r="H29" s="115"/>
      <c r="I29" s="115"/>
    </row>
    <row r="30" spans="1:9" x14ac:dyDescent="0.2">
      <c r="A30" s="431"/>
      <c r="B30" s="119" t="s">
        <v>74</v>
      </c>
      <c r="C30" s="119"/>
      <c r="D30" s="119"/>
      <c r="E30" s="119"/>
      <c r="F30" s="119"/>
      <c r="G30" s="119"/>
      <c r="H30" s="119"/>
      <c r="I30" s="119"/>
    </row>
    <row r="31" spans="1:9" x14ac:dyDescent="0.2">
      <c r="A31" s="431"/>
      <c r="B31" s="118" t="s">
        <v>67</v>
      </c>
      <c r="C31" s="118" t="s">
        <v>50</v>
      </c>
      <c r="D31" s="118" t="s">
        <v>9</v>
      </c>
      <c r="E31" s="118" t="s">
        <v>75</v>
      </c>
      <c r="F31" s="118" t="s">
        <v>82</v>
      </c>
      <c r="G31" s="118" t="s">
        <v>76</v>
      </c>
      <c r="H31" s="118" t="s">
        <v>77</v>
      </c>
      <c r="I31" s="121" t="s">
        <v>78</v>
      </c>
    </row>
    <row r="32" spans="1:9" x14ac:dyDescent="0.2">
      <c r="A32" s="122">
        <v>1</v>
      </c>
      <c r="B32" s="123"/>
      <c r="C32" s="123"/>
      <c r="D32" s="123"/>
      <c r="E32" s="123"/>
      <c r="F32" s="123"/>
      <c r="G32" s="124">
        <f>D32*F32</f>
        <v>0</v>
      </c>
      <c r="H32" s="125"/>
      <c r="I32" s="126">
        <f>IF(D32="",F32*H32,G32*H32)</f>
        <v>0</v>
      </c>
    </row>
    <row r="33" spans="1:9" x14ac:dyDescent="0.2">
      <c r="A33" s="122">
        <v>2</v>
      </c>
      <c r="B33" s="123"/>
      <c r="C33" s="123"/>
      <c r="D33" s="123"/>
      <c r="E33" s="123"/>
      <c r="F33" s="123"/>
      <c r="G33" s="124">
        <f>D33*F33</f>
        <v>0</v>
      </c>
      <c r="H33" s="125"/>
      <c r="I33" s="126">
        <f>IF(D33="",F33*H33,G33*H33)</f>
        <v>0</v>
      </c>
    </row>
    <row r="34" spans="1:9" x14ac:dyDescent="0.2">
      <c r="A34" s="122">
        <v>3</v>
      </c>
      <c r="B34" s="123"/>
      <c r="C34" s="123"/>
      <c r="D34" s="122"/>
      <c r="E34" s="123"/>
      <c r="F34" s="123"/>
      <c r="G34" s="124">
        <f>D34*F34</f>
        <v>0</v>
      </c>
      <c r="H34" s="127"/>
      <c r="I34" s="126">
        <f>IF(D34="",F34*H34,G34*H34)</f>
        <v>0</v>
      </c>
    </row>
    <row r="35" spans="1:9" x14ac:dyDescent="0.2">
      <c r="B35" s="128"/>
      <c r="C35" s="128"/>
      <c r="D35" s="128"/>
      <c r="E35" s="128"/>
      <c r="F35" s="128"/>
      <c r="G35" s="128"/>
      <c r="H35" s="129" t="s">
        <v>79</v>
      </c>
      <c r="I35" s="130">
        <f>SUM(I32:I34)</f>
        <v>0</v>
      </c>
    </row>
    <row r="36" spans="1:9" x14ac:dyDescent="0.2">
      <c r="A36" s="131"/>
      <c r="B36" s="128"/>
      <c r="C36" s="128"/>
      <c r="D36" s="128"/>
      <c r="E36" s="128"/>
      <c r="F36" s="128"/>
      <c r="G36" s="128"/>
      <c r="H36" s="128"/>
      <c r="I36" s="128"/>
    </row>
    <row r="37" spans="1:9" x14ac:dyDescent="0.2">
      <c r="A37" s="131"/>
      <c r="B37" s="119" t="s">
        <v>80</v>
      </c>
      <c r="C37" s="119"/>
      <c r="D37" s="119"/>
      <c r="E37" s="119"/>
      <c r="F37" s="119"/>
      <c r="G37" s="119"/>
      <c r="H37" s="119"/>
      <c r="I37" s="119"/>
    </row>
    <row r="38" spans="1:9" x14ac:dyDescent="0.2">
      <c r="A38" s="131"/>
      <c r="B38" s="430" t="s">
        <v>81</v>
      </c>
      <c r="C38" s="430"/>
      <c r="D38" s="430" t="s">
        <v>82</v>
      </c>
      <c r="E38" s="430"/>
      <c r="F38" s="430" t="s">
        <v>83</v>
      </c>
      <c r="G38" s="430"/>
      <c r="H38" s="118" t="s">
        <v>77</v>
      </c>
      <c r="I38" s="132" t="s">
        <v>78</v>
      </c>
    </row>
    <row r="39" spans="1:9" x14ac:dyDescent="0.2">
      <c r="A39" s="122">
        <v>4</v>
      </c>
      <c r="B39" s="426"/>
      <c r="C39" s="426"/>
      <c r="D39" s="432"/>
      <c r="E39" s="433"/>
      <c r="F39" s="429"/>
      <c r="G39" s="429"/>
      <c r="H39" s="134"/>
      <c r="I39" s="135">
        <f>D39*H39</f>
        <v>0</v>
      </c>
    </row>
    <row r="40" spans="1:9" x14ac:dyDescent="0.2">
      <c r="A40" s="122">
        <v>5</v>
      </c>
      <c r="B40" s="426"/>
      <c r="C40" s="426"/>
      <c r="D40" s="432"/>
      <c r="E40" s="433"/>
      <c r="F40" s="429"/>
      <c r="G40" s="429"/>
      <c r="H40" s="134"/>
      <c r="I40" s="135">
        <f t="shared" ref="I40:I45" si="1">D40*H40</f>
        <v>0</v>
      </c>
    </row>
    <row r="41" spans="1:9" x14ac:dyDescent="0.2">
      <c r="A41" s="122">
        <v>6</v>
      </c>
      <c r="B41" s="426"/>
      <c r="C41" s="426"/>
      <c r="D41" s="432"/>
      <c r="E41" s="433"/>
      <c r="F41" s="429"/>
      <c r="G41" s="429"/>
      <c r="H41" s="134"/>
      <c r="I41" s="135">
        <f t="shared" si="1"/>
        <v>0</v>
      </c>
    </row>
    <row r="42" spans="1:9" x14ac:dyDescent="0.2">
      <c r="A42" s="122">
        <v>7</v>
      </c>
      <c r="B42" s="426"/>
      <c r="C42" s="426"/>
      <c r="D42" s="432"/>
      <c r="E42" s="433"/>
      <c r="F42" s="429"/>
      <c r="G42" s="429"/>
      <c r="H42" s="134"/>
      <c r="I42" s="135">
        <f t="shared" si="1"/>
        <v>0</v>
      </c>
    </row>
    <row r="43" spans="1:9" x14ac:dyDescent="0.2">
      <c r="A43" s="122">
        <v>8</v>
      </c>
      <c r="B43" s="426"/>
      <c r="C43" s="426"/>
      <c r="D43" s="432"/>
      <c r="E43" s="433"/>
      <c r="F43" s="429"/>
      <c r="G43" s="429"/>
      <c r="H43" s="134"/>
      <c r="I43" s="135">
        <f t="shared" si="1"/>
        <v>0</v>
      </c>
    </row>
    <row r="44" spans="1:9" x14ac:dyDescent="0.2">
      <c r="A44" s="122">
        <v>9</v>
      </c>
      <c r="B44" s="426"/>
      <c r="C44" s="426"/>
      <c r="D44" s="432"/>
      <c r="E44" s="433"/>
      <c r="F44" s="429"/>
      <c r="G44" s="429"/>
      <c r="H44" s="134"/>
      <c r="I44" s="135">
        <f t="shared" si="1"/>
        <v>0</v>
      </c>
    </row>
    <row r="45" spans="1:9" x14ac:dyDescent="0.2">
      <c r="A45" s="122">
        <v>10</v>
      </c>
      <c r="B45" s="426"/>
      <c r="C45" s="426"/>
      <c r="D45" s="432"/>
      <c r="E45" s="433"/>
      <c r="F45" s="429"/>
      <c r="G45" s="429"/>
      <c r="H45" s="134"/>
      <c r="I45" s="135">
        <f t="shared" si="1"/>
        <v>0</v>
      </c>
    </row>
    <row r="46" spans="1:9" x14ac:dyDescent="0.2">
      <c r="A46" s="131"/>
      <c r="B46" s="128"/>
      <c r="C46" s="128"/>
      <c r="D46" s="128"/>
      <c r="E46" s="128"/>
      <c r="F46" s="128"/>
      <c r="G46" s="128"/>
      <c r="H46" s="136" t="s">
        <v>79</v>
      </c>
      <c r="I46" s="137">
        <f>SUM(I39:I45)</f>
        <v>0</v>
      </c>
    </row>
    <row r="47" spans="1:9" x14ac:dyDescent="0.2">
      <c r="A47" s="131"/>
      <c r="B47" s="128"/>
      <c r="C47" s="128"/>
      <c r="D47" s="128"/>
      <c r="E47" s="128"/>
      <c r="F47" s="128"/>
      <c r="G47" s="128"/>
      <c r="H47" s="128"/>
      <c r="I47" s="137"/>
    </row>
    <row r="48" spans="1:9" x14ac:dyDescent="0.2">
      <c r="A48" s="131"/>
      <c r="B48" s="128"/>
      <c r="C48" s="128"/>
      <c r="D48" s="128"/>
      <c r="E48" s="128"/>
      <c r="F48" s="128"/>
      <c r="G48" s="128"/>
      <c r="H48" s="128"/>
      <c r="I48" s="137"/>
    </row>
    <row r="49" spans="1:9" x14ac:dyDescent="0.2">
      <c r="A49" s="131"/>
      <c r="B49" s="128"/>
      <c r="C49" s="128"/>
      <c r="D49" s="128"/>
      <c r="E49" s="128"/>
      <c r="F49" s="128"/>
      <c r="G49" s="128"/>
      <c r="H49" s="136" t="s">
        <v>84</v>
      </c>
      <c r="I49" s="138">
        <f>I35</f>
        <v>0</v>
      </c>
    </row>
    <row r="50" spans="1:9" x14ac:dyDescent="0.2">
      <c r="A50" s="131"/>
      <c r="B50" s="128"/>
      <c r="C50" s="128"/>
      <c r="D50" s="128"/>
      <c r="E50" s="128"/>
      <c r="F50" s="128"/>
      <c r="G50" s="128"/>
      <c r="H50" s="136" t="s">
        <v>85</v>
      </c>
      <c r="I50" s="138">
        <f>I46</f>
        <v>0</v>
      </c>
    </row>
    <row r="51" spans="1:9" x14ac:dyDescent="0.2">
      <c r="A51" s="131"/>
      <c r="B51" s="128"/>
      <c r="C51" s="128"/>
      <c r="D51" s="128"/>
      <c r="E51" s="128" t="s">
        <v>90</v>
      </c>
      <c r="F51" s="128" t="s">
        <v>87</v>
      </c>
      <c r="G51" s="131">
        <f>C28</f>
        <v>2</v>
      </c>
      <c r="H51" s="136" t="s">
        <v>86</v>
      </c>
      <c r="I51" s="138">
        <f>SUM(I49:I50)</f>
        <v>0</v>
      </c>
    </row>
    <row r="52" spans="1:9" x14ac:dyDescent="0.2">
      <c r="A52" s="131"/>
      <c r="B52" s="128"/>
      <c r="C52" s="128"/>
      <c r="D52" s="128"/>
      <c r="E52" s="128"/>
      <c r="F52" s="128"/>
      <c r="G52" s="128"/>
      <c r="H52" s="128"/>
      <c r="I52" s="139"/>
    </row>
    <row r="53" spans="1:9" x14ac:dyDescent="0.2">
      <c r="A53" s="131"/>
      <c r="B53" s="128"/>
      <c r="C53" s="128"/>
      <c r="D53" s="128"/>
      <c r="E53" s="128"/>
      <c r="F53" s="128"/>
      <c r="G53" s="128"/>
      <c r="H53" s="128"/>
      <c r="I53" s="139"/>
    </row>
    <row r="54" spans="1:9" ht="18" x14ac:dyDescent="0.25">
      <c r="A54" s="431" t="s">
        <v>47</v>
      </c>
      <c r="B54" s="117" t="s">
        <v>87</v>
      </c>
      <c r="C54" s="118">
        <v>3</v>
      </c>
      <c r="D54" s="119" t="s">
        <v>182</v>
      </c>
      <c r="E54" s="120"/>
      <c r="F54" s="120"/>
      <c r="G54" s="115"/>
      <c r="H54" s="115"/>
      <c r="I54" s="115"/>
    </row>
    <row r="55" spans="1:9" ht="18" x14ac:dyDescent="0.25">
      <c r="A55" s="431"/>
      <c r="B55" s="117" t="s">
        <v>88</v>
      </c>
      <c r="C55" s="118"/>
      <c r="D55" s="119"/>
      <c r="E55" s="120"/>
      <c r="F55" s="120"/>
      <c r="G55" s="115"/>
      <c r="H55" s="115"/>
      <c r="I55" s="115"/>
    </row>
    <row r="56" spans="1:9" x14ac:dyDescent="0.2">
      <c r="A56" s="431"/>
      <c r="B56" s="119" t="s">
        <v>74</v>
      </c>
      <c r="C56" s="119"/>
      <c r="D56" s="119"/>
      <c r="E56" s="119"/>
      <c r="F56" s="119"/>
      <c r="G56" s="119"/>
      <c r="H56" s="119"/>
      <c r="I56" s="119"/>
    </row>
    <row r="57" spans="1:9" x14ac:dyDescent="0.2">
      <c r="A57" s="431"/>
      <c r="B57" s="118" t="s">
        <v>67</v>
      </c>
      <c r="C57" s="118" t="s">
        <v>50</v>
      </c>
      <c r="D57" s="118" t="s">
        <v>9</v>
      </c>
      <c r="E57" s="118" t="s">
        <v>75</v>
      </c>
      <c r="F57" s="118" t="s">
        <v>82</v>
      </c>
      <c r="G57" s="118" t="s">
        <v>76</v>
      </c>
      <c r="H57" s="118" t="s">
        <v>77</v>
      </c>
      <c r="I57" s="121" t="s">
        <v>78</v>
      </c>
    </row>
    <row r="58" spans="1:9" x14ac:dyDescent="0.2">
      <c r="A58" s="122">
        <v>1</v>
      </c>
      <c r="B58" s="123"/>
      <c r="C58" s="123"/>
      <c r="D58" s="123"/>
      <c r="E58" s="123"/>
      <c r="F58" s="123"/>
      <c r="G58" s="124">
        <f>D58*F58</f>
        <v>0</v>
      </c>
      <c r="H58" s="125"/>
      <c r="I58" s="126">
        <f>IF(D58="",F58*H58,G58*H58)</f>
        <v>0</v>
      </c>
    </row>
    <row r="59" spans="1:9" x14ac:dyDescent="0.2">
      <c r="A59" s="122">
        <v>2</v>
      </c>
      <c r="B59" s="123"/>
      <c r="C59" s="123"/>
      <c r="D59" s="123"/>
      <c r="E59" s="123"/>
      <c r="F59" s="123"/>
      <c r="G59" s="124">
        <f>D59*F59</f>
        <v>0</v>
      </c>
      <c r="H59" s="125"/>
      <c r="I59" s="126">
        <f>IF(D59="",F59*H59,G59*H59)</f>
        <v>0</v>
      </c>
    </row>
    <row r="60" spans="1:9" x14ac:dyDescent="0.2">
      <c r="A60" s="122">
        <v>3</v>
      </c>
      <c r="B60" s="123"/>
      <c r="C60" s="123"/>
      <c r="D60" s="122"/>
      <c r="E60" s="123"/>
      <c r="F60" s="123"/>
      <c r="G60" s="124">
        <f>D60*F60</f>
        <v>0</v>
      </c>
      <c r="H60" s="127"/>
      <c r="I60" s="126">
        <f>IF(D60="",F60*H60,G60*H60)</f>
        <v>0</v>
      </c>
    </row>
    <row r="61" spans="1:9" x14ac:dyDescent="0.2">
      <c r="B61" s="128"/>
      <c r="C61" s="128"/>
      <c r="D61" s="128"/>
      <c r="E61" s="128"/>
      <c r="F61" s="128"/>
      <c r="G61" s="128"/>
      <c r="H61" s="129" t="s">
        <v>79</v>
      </c>
      <c r="I61" s="130">
        <f>SUM(I58:I60)</f>
        <v>0</v>
      </c>
    </row>
    <row r="62" spans="1:9" x14ac:dyDescent="0.2">
      <c r="A62" s="131"/>
      <c r="B62" s="128"/>
      <c r="C62" s="128"/>
      <c r="D62" s="128"/>
      <c r="E62" s="128"/>
      <c r="F62" s="128"/>
      <c r="G62" s="128"/>
      <c r="H62" s="128"/>
      <c r="I62" s="128"/>
    </row>
    <row r="63" spans="1:9" x14ac:dyDescent="0.2">
      <c r="A63" s="131"/>
      <c r="B63" s="119" t="s">
        <v>80</v>
      </c>
      <c r="C63" s="119"/>
      <c r="D63" s="119"/>
      <c r="E63" s="119"/>
      <c r="F63" s="119"/>
      <c r="G63" s="119"/>
      <c r="H63" s="119"/>
      <c r="I63" s="119"/>
    </row>
    <row r="64" spans="1:9" x14ac:dyDescent="0.2">
      <c r="A64" s="131"/>
      <c r="B64" s="430" t="s">
        <v>81</v>
      </c>
      <c r="C64" s="430"/>
      <c r="D64" s="430" t="s">
        <v>82</v>
      </c>
      <c r="E64" s="430"/>
      <c r="F64" s="430" t="s">
        <v>83</v>
      </c>
      <c r="G64" s="430"/>
      <c r="H64" s="118" t="s">
        <v>77</v>
      </c>
      <c r="I64" s="132" t="s">
        <v>78</v>
      </c>
    </row>
    <row r="65" spans="1:9" x14ac:dyDescent="0.2">
      <c r="A65" s="122">
        <v>4</v>
      </c>
      <c r="B65" s="426"/>
      <c r="C65" s="426"/>
      <c r="D65" s="432"/>
      <c r="E65" s="433"/>
      <c r="F65" s="429"/>
      <c r="G65" s="429"/>
      <c r="H65" s="134"/>
      <c r="I65" s="135">
        <f>D65*H65</f>
        <v>0</v>
      </c>
    </row>
    <row r="66" spans="1:9" x14ac:dyDescent="0.2">
      <c r="A66" s="122">
        <v>5</v>
      </c>
      <c r="B66" s="426"/>
      <c r="C66" s="426"/>
      <c r="D66" s="432"/>
      <c r="E66" s="433"/>
      <c r="F66" s="429"/>
      <c r="G66" s="429"/>
      <c r="H66" s="134"/>
      <c r="I66" s="135">
        <f t="shared" ref="I66:I71" si="2">D66*H66</f>
        <v>0</v>
      </c>
    </row>
    <row r="67" spans="1:9" x14ac:dyDescent="0.2">
      <c r="A67" s="122">
        <v>6</v>
      </c>
      <c r="B67" s="426"/>
      <c r="C67" s="426"/>
      <c r="D67" s="432"/>
      <c r="E67" s="433"/>
      <c r="F67" s="429"/>
      <c r="G67" s="429"/>
      <c r="H67" s="134"/>
      <c r="I67" s="135">
        <f t="shared" si="2"/>
        <v>0</v>
      </c>
    </row>
    <row r="68" spans="1:9" x14ac:dyDescent="0.2">
      <c r="A68" s="122">
        <v>7</v>
      </c>
      <c r="B68" s="426"/>
      <c r="C68" s="426"/>
      <c r="D68" s="432"/>
      <c r="E68" s="433"/>
      <c r="F68" s="429"/>
      <c r="G68" s="429"/>
      <c r="H68" s="134"/>
      <c r="I68" s="135">
        <f t="shared" si="2"/>
        <v>0</v>
      </c>
    </row>
    <row r="69" spans="1:9" x14ac:dyDescent="0.2">
      <c r="A69" s="122">
        <v>8</v>
      </c>
      <c r="B69" s="426"/>
      <c r="C69" s="426"/>
      <c r="D69" s="432"/>
      <c r="E69" s="433"/>
      <c r="F69" s="429"/>
      <c r="G69" s="429"/>
      <c r="H69" s="134"/>
      <c r="I69" s="135">
        <f t="shared" si="2"/>
        <v>0</v>
      </c>
    </row>
    <row r="70" spans="1:9" x14ac:dyDescent="0.2">
      <c r="A70" s="122">
        <v>9</v>
      </c>
      <c r="B70" s="426"/>
      <c r="C70" s="426"/>
      <c r="D70" s="432"/>
      <c r="E70" s="433"/>
      <c r="F70" s="429"/>
      <c r="G70" s="429"/>
      <c r="H70" s="134"/>
      <c r="I70" s="135">
        <f t="shared" si="2"/>
        <v>0</v>
      </c>
    </row>
    <row r="71" spans="1:9" x14ac:dyDescent="0.2">
      <c r="A71" s="122">
        <v>10</v>
      </c>
      <c r="B71" s="426"/>
      <c r="C71" s="426"/>
      <c r="D71" s="432"/>
      <c r="E71" s="433"/>
      <c r="F71" s="429"/>
      <c r="G71" s="429"/>
      <c r="H71" s="134"/>
      <c r="I71" s="135">
        <f t="shared" si="2"/>
        <v>0</v>
      </c>
    </row>
    <row r="72" spans="1:9" x14ac:dyDescent="0.2">
      <c r="A72" s="131"/>
      <c r="B72" s="128"/>
      <c r="C72" s="128"/>
      <c r="D72" s="128"/>
      <c r="E72" s="128"/>
      <c r="F72" s="128"/>
      <c r="G72" s="128"/>
      <c r="H72" s="136" t="s">
        <v>79</v>
      </c>
      <c r="I72" s="137">
        <f>SUM(I65:I71)</f>
        <v>0</v>
      </c>
    </row>
    <row r="73" spans="1:9" x14ac:dyDescent="0.2">
      <c r="A73" s="131"/>
      <c r="B73" s="128"/>
      <c r="C73" s="128"/>
      <c r="D73" s="128"/>
      <c r="E73" s="128"/>
      <c r="F73" s="128"/>
      <c r="G73" s="128"/>
      <c r="H73" s="128"/>
      <c r="I73" s="137"/>
    </row>
    <row r="74" spans="1:9" x14ac:dyDescent="0.2">
      <c r="A74" s="131"/>
      <c r="B74" s="128"/>
      <c r="C74" s="128"/>
      <c r="D74" s="128"/>
      <c r="E74" s="128"/>
      <c r="F74" s="128"/>
      <c r="G74" s="128"/>
      <c r="H74" s="128"/>
      <c r="I74" s="137"/>
    </row>
    <row r="75" spans="1:9" x14ac:dyDescent="0.2">
      <c r="A75" s="131"/>
      <c r="B75" s="128"/>
      <c r="C75" s="128"/>
      <c r="D75" s="128"/>
      <c r="E75" s="128"/>
      <c r="F75" s="128"/>
      <c r="G75" s="128"/>
      <c r="H75" s="136" t="s">
        <v>84</v>
      </c>
      <c r="I75" s="138">
        <f>I61</f>
        <v>0</v>
      </c>
    </row>
    <row r="76" spans="1:9" x14ac:dyDescent="0.2">
      <c r="A76" s="131"/>
      <c r="B76" s="128"/>
      <c r="C76" s="128"/>
      <c r="D76" s="128"/>
      <c r="E76" s="128"/>
      <c r="F76" s="128"/>
      <c r="G76" s="128"/>
      <c r="H76" s="136" t="s">
        <v>85</v>
      </c>
      <c r="I76" s="138">
        <f>I72</f>
        <v>0</v>
      </c>
    </row>
    <row r="77" spans="1:9" x14ac:dyDescent="0.2">
      <c r="A77" s="131"/>
      <c r="B77" s="128"/>
      <c r="C77" s="128"/>
      <c r="D77" s="128"/>
      <c r="E77" s="128" t="s">
        <v>90</v>
      </c>
      <c r="F77" s="128" t="s">
        <v>87</v>
      </c>
      <c r="G77" s="131">
        <f>C54</f>
        <v>3</v>
      </c>
      <c r="H77" s="136" t="s">
        <v>86</v>
      </c>
      <c r="I77" s="138">
        <f>SUM(I75:I76)</f>
        <v>0</v>
      </c>
    </row>
    <row r="78" spans="1:9" x14ac:dyDescent="0.2">
      <c r="A78" s="131"/>
      <c r="B78" s="128"/>
      <c r="C78" s="128"/>
      <c r="D78" s="128"/>
      <c r="E78" s="128"/>
      <c r="F78" s="128"/>
      <c r="G78" s="128"/>
      <c r="H78" s="128"/>
      <c r="I78" s="139"/>
    </row>
    <row r="79" spans="1:9" x14ac:dyDescent="0.2">
      <c r="A79" s="131"/>
      <c r="B79" s="128"/>
      <c r="C79" s="128"/>
      <c r="D79" s="128"/>
      <c r="E79" s="128"/>
      <c r="F79" s="128"/>
      <c r="G79" s="128"/>
      <c r="H79" s="128"/>
      <c r="I79" s="139"/>
    </row>
    <row r="80" spans="1:9" ht="18" x14ac:dyDescent="0.25">
      <c r="A80" s="431" t="s">
        <v>47</v>
      </c>
      <c r="B80" s="117" t="s">
        <v>87</v>
      </c>
      <c r="C80" s="118">
        <v>4</v>
      </c>
      <c r="D80" s="119" t="s">
        <v>182</v>
      </c>
      <c r="E80" s="120"/>
      <c r="F80" s="120"/>
      <c r="G80" s="115"/>
      <c r="H80" s="115"/>
      <c r="I80" s="115"/>
    </row>
    <row r="81" spans="1:9" ht="18" x14ac:dyDescent="0.25">
      <c r="A81" s="431"/>
      <c r="B81" s="117" t="s">
        <v>88</v>
      </c>
      <c r="C81" s="118"/>
      <c r="D81" s="119"/>
      <c r="E81" s="120"/>
      <c r="F81" s="128"/>
      <c r="G81" s="115"/>
      <c r="H81" s="115"/>
      <c r="I81" s="115"/>
    </row>
    <row r="82" spans="1:9" x14ac:dyDescent="0.2">
      <c r="A82" s="431"/>
      <c r="B82" s="119" t="s">
        <v>74</v>
      </c>
      <c r="C82" s="119"/>
      <c r="D82" s="119"/>
      <c r="E82" s="119"/>
      <c r="F82" s="119"/>
      <c r="G82" s="119"/>
      <c r="H82" s="119"/>
      <c r="I82" s="119"/>
    </row>
    <row r="83" spans="1:9" x14ac:dyDescent="0.2">
      <c r="A83" s="431"/>
      <c r="B83" s="118" t="s">
        <v>67</v>
      </c>
      <c r="C83" s="118" t="s">
        <v>50</v>
      </c>
      <c r="D83" s="118" t="s">
        <v>9</v>
      </c>
      <c r="E83" s="118" t="s">
        <v>75</v>
      </c>
      <c r="F83" s="118" t="s">
        <v>82</v>
      </c>
      <c r="G83" s="118" t="s">
        <v>76</v>
      </c>
      <c r="H83" s="118" t="s">
        <v>77</v>
      </c>
      <c r="I83" s="121" t="s">
        <v>78</v>
      </c>
    </row>
    <row r="84" spans="1:9" x14ac:dyDescent="0.2">
      <c r="A84" s="122">
        <v>1</v>
      </c>
      <c r="B84" s="123"/>
      <c r="C84" s="123"/>
      <c r="D84" s="123"/>
      <c r="E84" s="123"/>
      <c r="F84" s="123"/>
      <c r="G84" s="124">
        <f>D84*F84</f>
        <v>0</v>
      </c>
      <c r="H84" s="125"/>
      <c r="I84" s="126">
        <f>IF(D84="",F84*H84,G84*H84)</f>
        <v>0</v>
      </c>
    </row>
    <row r="85" spans="1:9" x14ac:dyDescent="0.2">
      <c r="A85" s="122">
        <v>2</v>
      </c>
      <c r="B85" s="123"/>
      <c r="C85" s="123"/>
      <c r="D85" s="123"/>
      <c r="E85" s="123"/>
      <c r="F85" s="123"/>
      <c r="G85" s="124">
        <f>D85*F85</f>
        <v>0</v>
      </c>
      <c r="H85" s="125"/>
      <c r="I85" s="126">
        <f>IF(D85="",F85*H85,G85*H85)</f>
        <v>0</v>
      </c>
    </row>
    <row r="86" spans="1:9" x14ac:dyDescent="0.2">
      <c r="A86" s="122">
        <v>3</v>
      </c>
      <c r="B86" s="123"/>
      <c r="C86" s="123"/>
      <c r="D86" s="122"/>
      <c r="E86" s="123"/>
      <c r="F86" s="123"/>
      <c r="G86" s="124">
        <f>D86*F86</f>
        <v>0</v>
      </c>
      <c r="H86" s="127"/>
      <c r="I86" s="126">
        <f>IF(D86="",F86*H86,G86*H86)</f>
        <v>0</v>
      </c>
    </row>
    <row r="87" spans="1:9" x14ac:dyDescent="0.2">
      <c r="B87" s="128"/>
      <c r="C87" s="128"/>
      <c r="D87" s="128"/>
      <c r="E87" s="128"/>
      <c r="F87" s="128"/>
      <c r="G87" s="128"/>
      <c r="H87" s="129" t="s">
        <v>79</v>
      </c>
      <c r="I87" s="130">
        <f>SUM(I84:I86)</f>
        <v>0</v>
      </c>
    </row>
    <row r="88" spans="1:9" x14ac:dyDescent="0.2">
      <c r="A88" s="131"/>
      <c r="B88" s="128"/>
      <c r="C88" s="128"/>
      <c r="D88" s="128"/>
      <c r="E88" s="128"/>
      <c r="F88" s="128"/>
      <c r="G88" s="128"/>
      <c r="H88" s="128"/>
      <c r="I88" s="128"/>
    </row>
    <row r="89" spans="1:9" x14ac:dyDescent="0.2">
      <c r="A89" s="131"/>
      <c r="B89" s="119" t="s">
        <v>80</v>
      </c>
      <c r="C89" s="119"/>
      <c r="D89" s="119"/>
      <c r="E89" s="119"/>
      <c r="F89" s="119"/>
      <c r="G89" s="119"/>
      <c r="H89" s="119"/>
      <c r="I89" s="119"/>
    </row>
    <row r="90" spans="1:9" x14ac:dyDescent="0.2">
      <c r="A90" s="131"/>
      <c r="B90" s="430" t="s">
        <v>81</v>
      </c>
      <c r="C90" s="430"/>
      <c r="D90" s="430" t="s">
        <v>82</v>
      </c>
      <c r="E90" s="430"/>
      <c r="F90" s="430" t="s">
        <v>83</v>
      </c>
      <c r="G90" s="430"/>
      <c r="H90" s="118" t="s">
        <v>77</v>
      </c>
      <c r="I90" s="132" t="s">
        <v>78</v>
      </c>
    </row>
    <row r="91" spans="1:9" x14ac:dyDescent="0.2">
      <c r="A91" s="122">
        <v>4</v>
      </c>
      <c r="B91" s="426"/>
      <c r="C91" s="426"/>
      <c r="D91" s="432"/>
      <c r="E91" s="433"/>
      <c r="F91" s="429"/>
      <c r="G91" s="429"/>
      <c r="H91" s="134"/>
      <c r="I91" s="135">
        <f>D91*H91</f>
        <v>0</v>
      </c>
    </row>
    <row r="92" spans="1:9" x14ac:dyDescent="0.2">
      <c r="A92" s="122">
        <v>5</v>
      </c>
      <c r="B92" s="426"/>
      <c r="C92" s="426"/>
      <c r="D92" s="432"/>
      <c r="E92" s="433"/>
      <c r="F92" s="429"/>
      <c r="G92" s="429"/>
      <c r="H92" s="134"/>
      <c r="I92" s="135">
        <f t="shared" ref="I92:I97" si="3">D92*H92</f>
        <v>0</v>
      </c>
    </row>
    <row r="93" spans="1:9" x14ac:dyDescent="0.2">
      <c r="A93" s="122">
        <v>6</v>
      </c>
      <c r="B93" s="426"/>
      <c r="C93" s="426"/>
      <c r="D93" s="432"/>
      <c r="E93" s="433"/>
      <c r="F93" s="429"/>
      <c r="G93" s="429"/>
      <c r="H93" s="134"/>
      <c r="I93" s="135">
        <f t="shared" si="3"/>
        <v>0</v>
      </c>
    </row>
    <row r="94" spans="1:9" x14ac:dyDescent="0.2">
      <c r="A94" s="122">
        <v>7</v>
      </c>
      <c r="B94" s="426"/>
      <c r="C94" s="426"/>
      <c r="D94" s="432"/>
      <c r="E94" s="433"/>
      <c r="F94" s="429"/>
      <c r="G94" s="429"/>
      <c r="H94" s="134"/>
      <c r="I94" s="135">
        <f t="shared" si="3"/>
        <v>0</v>
      </c>
    </row>
    <row r="95" spans="1:9" x14ac:dyDescent="0.2">
      <c r="A95" s="122">
        <v>8</v>
      </c>
      <c r="B95" s="426"/>
      <c r="C95" s="426"/>
      <c r="D95" s="432"/>
      <c r="E95" s="433"/>
      <c r="F95" s="429"/>
      <c r="G95" s="429"/>
      <c r="H95" s="134"/>
      <c r="I95" s="135">
        <f t="shared" si="3"/>
        <v>0</v>
      </c>
    </row>
    <row r="96" spans="1:9" x14ac:dyDescent="0.2">
      <c r="A96" s="122">
        <v>9</v>
      </c>
      <c r="B96" s="426"/>
      <c r="C96" s="426"/>
      <c r="D96" s="432"/>
      <c r="E96" s="433"/>
      <c r="F96" s="429"/>
      <c r="G96" s="429"/>
      <c r="H96" s="134"/>
      <c r="I96" s="135">
        <f t="shared" si="3"/>
        <v>0</v>
      </c>
    </row>
    <row r="97" spans="1:9" x14ac:dyDescent="0.2">
      <c r="A97" s="122">
        <v>10</v>
      </c>
      <c r="B97" s="426"/>
      <c r="C97" s="426"/>
      <c r="D97" s="432"/>
      <c r="E97" s="433"/>
      <c r="F97" s="429"/>
      <c r="G97" s="429"/>
      <c r="H97" s="134"/>
      <c r="I97" s="135">
        <f t="shared" si="3"/>
        <v>0</v>
      </c>
    </row>
    <row r="98" spans="1:9" x14ac:dyDescent="0.2">
      <c r="A98" s="131"/>
      <c r="B98" s="128"/>
      <c r="C98" s="128"/>
      <c r="D98" s="128"/>
      <c r="E98" s="128"/>
      <c r="F98" s="128"/>
      <c r="G98" s="128"/>
      <c r="H98" s="136" t="s">
        <v>79</v>
      </c>
      <c r="I98" s="137">
        <f>SUM(I91:I97)</f>
        <v>0</v>
      </c>
    </row>
    <row r="99" spans="1:9" x14ac:dyDescent="0.2">
      <c r="A99" s="131"/>
      <c r="B99" s="128"/>
      <c r="C99" s="128"/>
      <c r="D99" s="128"/>
      <c r="E99" s="128"/>
      <c r="F99" s="128"/>
      <c r="G99" s="128"/>
      <c r="H99" s="128"/>
      <c r="I99" s="137"/>
    </row>
    <row r="100" spans="1:9" x14ac:dyDescent="0.2">
      <c r="A100" s="131"/>
      <c r="B100" s="128"/>
      <c r="C100" s="128"/>
      <c r="D100" s="128"/>
      <c r="E100" s="128"/>
      <c r="F100" s="128"/>
      <c r="G100" s="128"/>
      <c r="H100" s="128"/>
      <c r="I100" s="137"/>
    </row>
    <row r="101" spans="1:9" x14ac:dyDescent="0.2">
      <c r="A101" s="131"/>
      <c r="B101" s="128"/>
      <c r="C101" s="128"/>
      <c r="D101" s="128"/>
      <c r="E101" s="128"/>
      <c r="F101" s="128"/>
      <c r="G101" s="128"/>
      <c r="H101" s="136" t="s">
        <v>84</v>
      </c>
      <c r="I101" s="138">
        <f>I87</f>
        <v>0</v>
      </c>
    </row>
    <row r="102" spans="1:9" x14ac:dyDescent="0.2">
      <c r="A102" s="131"/>
      <c r="B102" s="128"/>
      <c r="C102" s="128"/>
      <c r="D102" s="128"/>
      <c r="E102" s="128"/>
      <c r="F102" s="128"/>
      <c r="G102" s="128"/>
      <c r="H102" s="136" t="s">
        <v>85</v>
      </c>
      <c r="I102" s="138">
        <f>I98</f>
        <v>0</v>
      </c>
    </row>
    <row r="103" spans="1:9" x14ac:dyDescent="0.2">
      <c r="A103" s="131"/>
      <c r="B103" s="128"/>
      <c r="C103" s="128"/>
      <c r="D103" s="128"/>
      <c r="E103" s="128" t="s">
        <v>90</v>
      </c>
      <c r="F103" s="128" t="s">
        <v>87</v>
      </c>
      <c r="G103" s="131">
        <f>C80</f>
        <v>4</v>
      </c>
      <c r="H103" s="136" t="s">
        <v>86</v>
      </c>
      <c r="I103" s="138">
        <f>SUM(I101:I102)</f>
        <v>0</v>
      </c>
    </row>
    <row r="104" spans="1:9" x14ac:dyDescent="0.2">
      <c r="A104" s="131"/>
      <c r="B104" s="128"/>
      <c r="C104" s="128"/>
      <c r="D104" s="128"/>
      <c r="E104" s="128"/>
      <c r="F104" s="128"/>
      <c r="G104" s="128"/>
      <c r="H104" s="128"/>
      <c r="I104" s="139"/>
    </row>
    <row r="105" spans="1:9" x14ac:dyDescent="0.2">
      <c r="A105" s="131"/>
      <c r="B105" s="128"/>
      <c r="C105" s="128"/>
      <c r="D105" s="128"/>
      <c r="E105" s="128"/>
      <c r="F105" s="128"/>
      <c r="G105" s="128"/>
      <c r="H105" s="128"/>
      <c r="I105" s="139"/>
    </row>
  </sheetData>
  <sheetProtection password="8FE9" sheet="1" objects="1" scenarios="1" formatCells="0" formatColumns="0" formatRows="0" insertRows="0" deleteRows="0"/>
  <mergeCells count="102">
    <mergeCell ref="B97:C97"/>
    <mergeCell ref="D97:E97"/>
    <mergeCell ref="F97:G97"/>
    <mergeCell ref="B95:C95"/>
    <mergeCell ref="D95:E95"/>
    <mergeCell ref="F95:G95"/>
    <mergeCell ref="B96:C96"/>
    <mergeCell ref="D96:E96"/>
    <mergeCell ref="F96:G96"/>
    <mergeCell ref="A80:A83"/>
    <mergeCell ref="B90:C90"/>
    <mergeCell ref="D90:E90"/>
    <mergeCell ref="F90:G90"/>
    <mergeCell ref="B92:C92"/>
    <mergeCell ref="D92:E92"/>
    <mergeCell ref="F92:G92"/>
    <mergeCell ref="B91:C91"/>
    <mergeCell ref="D91:E91"/>
    <mergeCell ref="F91:G91"/>
    <mergeCell ref="B93:C93"/>
    <mergeCell ref="D93:E93"/>
    <mergeCell ref="F93:G93"/>
    <mergeCell ref="B94:C94"/>
    <mergeCell ref="D94:E94"/>
    <mergeCell ref="F94:G94"/>
    <mergeCell ref="B68:C68"/>
    <mergeCell ref="D68:E68"/>
    <mergeCell ref="F68:G68"/>
    <mergeCell ref="B69:C69"/>
    <mergeCell ref="D69:E69"/>
    <mergeCell ref="F69:G69"/>
    <mergeCell ref="B70:C70"/>
    <mergeCell ref="D70:E70"/>
    <mergeCell ref="F70:G70"/>
    <mergeCell ref="B71:C71"/>
    <mergeCell ref="D71:E71"/>
    <mergeCell ref="F71:G71"/>
    <mergeCell ref="B67:C67"/>
    <mergeCell ref="D67:E67"/>
    <mergeCell ref="F67:G67"/>
    <mergeCell ref="F42:G42"/>
    <mergeCell ref="B43:C43"/>
    <mergeCell ref="D43:E43"/>
    <mergeCell ref="B40:C40"/>
    <mergeCell ref="D40:E40"/>
    <mergeCell ref="D44:E44"/>
    <mergeCell ref="F44:G44"/>
    <mergeCell ref="B45:C45"/>
    <mergeCell ref="D45:E45"/>
    <mergeCell ref="F45:G45"/>
    <mergeCell ref="B42:C42"/>
    <mergeCell ref="D42:E42"/>
    <mergeCell ref="D41:E41"/>
    <mergeCell ref="F41:G41"/>
    <mergeCell ref="F43:G43"/>
    <mergeCell ref="B44:C44"/>
    <mergeCell ref="D38:E38"/>
    <mergeCell ref="F38:G38"/>
    <mergeCell ref="F19:G19"/>
    <mergeCell ref="B41:C41"/>
    <mergeCell ref="A54:A57"/>
    <mergeCell ref="B66:C66"/>
    <mergeCell ref="D66:E66"/>
    <mergeCell ref="F66:G66"/>
    <mergeCell ref="B65:C65"/>
    <mergeCell ref="D65:E65"/>
    <mergeCell ref="F65:G65"/>
    <mergeCell ref="D64:E64"/>
    <mergeCell ref="F64:G64"/>
    <mergeCell ref="B64:C64"/>
    <mergeCell ref="F16:G16"/>
    <mergeCell ref="F40:G40"/>
    <mergeCell ref="B16:C16"/>
    <mergeCell ref="B39:C39"/>
    <mergeCell ref="D39:E39"/>
    <mergeCell ref="F39:G39"/>
    <mergeCell ref="F15:G15"/>
    <mergeCell ref="B17:C17"/>
    <mergeCell ref="F17:G17"/>
    <mergeCell ref="B38:C38"/>
    <mergeCell ref="F18:G18"/>
    <mergeCell ref="A28:A31"/>
    <mergeCell ref="B19:C19"/>
    <mergeCell ref="D19:E19"/>
    <mergeCell ref="B13:C13"/>
    <mergeCell ref="D13:E13"/>
    <mergeCell ref="B18:C18"/>
    <mergeCell ref="B12:C12"/>
    <mergeCell ref="D18:E18"/>
    <mergeCell ref="B15:C15"/>
    <mergeCell ref="D16:E16"/>
    <mergeCell ref="D17:E17"/>
    <mergeCell ref="D15:E15"/>
    <mergeCell ref="F13:G13"/>
    <mergeCell ref="D12:E12"/>
    <mergeCell ref="F12:G12"/>
    <mergeCell ref="B1:F1"/>
    <mergeCell ref="G1:I1"/>
    <mergeCell ref="F14:G14"/>
    <mergeCell ref="D14:E14"/>
    <mergeCell ref="B14:C14"/>
    <mergeCell ref="A2:A5"/>
  </mergeCells>
  <phoneticPr fontId="6" type="noConversion"/>
  <pageMargins left="0.75" right="0.75" top="1" bottom="1" header="0.5" footer="0.5"/>
  <pageSetup orientation="landscape" horizontalDpi="300" verticalDpi="300"/>
  <headerFooter alignWithMargins="0">
    <oddHeader>&amp;C&amp;"Arial,Bold"&amp;14Transmission Subsystem
Form B&amp;Rpage&amp;P</oddHeader>
  </headerFooter>
  <rowBreaks count="3" manualBreakCount="3">
    <brk id="27" max="16383" man="1"/>
    <brk id="53" max="16383" man="1"/>
    <brk id="7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2"/>
  <sheetViews>
    <sheetView topLeftCell="A21" zoomScaleNormal="100" workbookViewId="0">
      <selection activeCell="A20" sqref="A1:IV20"/>
    </sheetView>
  </sheetViews>
  <sheetFormatPr defaultRowHeight="12.75" x14ac:dyDescent="0.2"/>
  <cols>
    <col min="1" max="1" width="6.140625" style="85" customWidth="1"/>
    <col min="2" max="2" width="19.7109375" style="85" customWidth="1"/>
    <col min="3" max="3" width="25.42578125" style="85" customWidth="1"/>
    <col min="4" max="4" width="4.42578125" style="85" customWidth="1"/>
    <col min="5" max="5" width="5" style="85" customWidth="1"/>
    <col min="6" max="6" width="28.140625" style="85" customWidth="1"/>
    <col min="7" max="7" width="5.42578125" style="85" customWidth="1"/>
    <col min="8" max="9" width="9.140625" style="85"/>
    <col min="10" max="10" width="10" style="85" customWidth="1"/>
    <col min="11" max="12" width="9.140625" style="85"/>
    <col min="13" max="13" width="4.42578125" style="85" customWidth="1"/>
    <col min="14" max="16384" width="9.140625" style="85"/>
  </cols>
  <sheetData>
    <row r="1" spans="2:4" s="198" customFormat="1" hidden="1" x14ac:dyDescent="0.2">
      <c r="B1" s="198" t="s">
        <v>251</v>
      </c>
      <c r="D1" s="198" t="s">
        <v>73</v>
      </c>
    </row>
    <row r="2" spans="2:4" s="198" customFormat="1" hidden="1" x14ac:dyDescent="0.2">
      <c r="B2" s="198" t="s">
        <v>256</v>
      </c>
    </row>
    <row r="3" spans="2:4" s="198" customFormat="1" hidden="1" x14ac:dyDescent="0.2">
      <c r="B3" s="198" t="s">
        <v>253</v>
      </c>
    </row>
    <row r="4" spans="2:4" s="198" customFormat="1" hidden="1" x14ac:dyDescent="0.2">
      <c r="B4" s="198" t="s">
        <v>258</v>
      </c>
    </row>
    <row r="5" spans="2:4" s="198" customFormat="1" hidden="1" x14ac:dyDescent="0.2">
      <c r="B5" s="198" t="s">
        <v>250</v>
      </c>
    </row>
    <row r="6" spans="2:4" s="198" customFormat="1" hidden="1" x14ac:dyDescent="0.2">
      <c r="B6" s="198" t="s">
        <v>344</v>
      </c>
    </row>
    <row r="7" spans="2:4" s="198" customFormat="1" hidden="1" x14ac:dyDescent="0.2">
      <c r="B7" s="198" t="s">
        <v>252</v>
      </c>
    </row>
    <row r="8" spans="2:4" s="198" customFormat="1" hidden="1" x14ac:dyDescent="0.2">
      <c r="B8" s="198" t="s">
        <v>241</v>
      </c>
    </row>
    <row r="9" spans="2:4" s="198" customFormat="1" hidden="1" x14ac:dyDescent="0.2">
      <c r="B9" s="198" t="s">
        <v>368</v>
      </c>
    </row>
    <row r="10" spans="2:4" s="198" customFormat="1" hidden="1" x14ac:dyDescent="0.2">
      <c r="B10" s="198" t="s">
        <v>115</v>
      </c>
    </row>
    <row r="11" spans="2:4" s="198" customFormat="1" hidden="1" x14ac:dyDescent="0.2">
      <c r="B11" s="198" t="s">
        <v>255</v>
      </c>
    </row>
    <row r="12" spans="2:4" s="198" customFormat="1" hidden="1" x14ac:dyDescent="0.2">
      <c r="B12" s="198" t="s">
        <v>254</v>
      </c>
    </row>
    <row r="13" spans="2:4" s="198" customFormat="1" hidden="1" x14ac:dyDescent="0.2">
      <c r="B13" s="198" t="s">
        <v>257</v>
      </c>
    </row>
    <row r="14" spans="2:4" s="198" customFormat="1" hidden="1" x14ac:dyDescent="0.2">
      <c r="B14" s="198" t="s">
        <v>341</v>
      </c>
    </row>
    <row r="15" spans="2:4" s="198" customFormat="1" hidden="1" x14ac:dyDescent="0.2"/>
    <row r="16" spans="2:4" s="198" customFormat="1" hidden="1" x14ac:dyDescent="0.2"/>
    <row r="17" spans="1:12" s="198" customFormat="1" hidden="1" x14ac:dyDescent="0.2"/>
    <row r="18" spans="1:12" s="198" customFormat="1" hidden="1" x14ac:dyDescent="0.2"/>
    <row r="19" spans="1:12" s="198" customFormat="1" hidden="1" x14ac:dyDescent="0.2"/>
    <row r="20" spans="1:12" s="198" customFormat="1" hidden="1" x14ac:dyDescent="0.2"/>
    <row r="21" spans="1:12" ht="18.75" thickBot="1" x14ac:dyDescent="0.3">
      <c r="C21" s="261"/>
      <c r="D21" s="261"/>
      <c r="E21" s="261"/>
      <c r="F21" s="261" t="s">
        <v>97</v>
      </c>
      <c r="G21" s="261"/>
      <c r="I21" s="261"/>
      <c r="J21" s="261"/>
      <c r="L21" s="261"/>
    </row>
    <row r="22" spans="1:12" s="270" customFormat="1" ht="114" thickBot="1" x14ac:dyDescent="0.25">
      <c r="A22" s="265" t="s">
        <v>47</v>
      </c>
      <c r="B22" s="266" t="s">
        <v>237</v>
      </c>
      <c r="C22" s="267" t="s">
        <v>214</v>
      </c>
      <c r="D22" s="267" t="s">
        <v>92</v>
      </c>
      <c r="E22" s="267" t="s">
        <v>93</v>
      </c>
      <c r="F22" s="267" t="s">
        <v>70</v>
      </c>
      <c r="G22" s="267" t="s">
        <v>340</v>
      </c>
      <c r="H22" s="268" t="s">
        <v>68</v>
      </c>
      <c r="I22" s="268" t="s">
        <v>69</v>
      </c>
      <c r="J22" s="268" t="s">
        <v>94</v>
      </c>
      <c r="K22" s="268" t="s">
        <v>350</v>
      </c>
      <c r="L22" s="269" t="s">
        <v>313</v>
      </c>
    </row>
    <row r="23" spans="1:12" x14ac:dyDescent="0.2">
      <c r="A23" s="95">
        <v>1</v>
      </c>
      <c r="B23" s="95"/>
      <c r="C23" s="96"/>
      <c r="D23" s="95"/>
      <c r="E23" s="95"/>
      <c r="F23" s="101"/>
      <c r="G23" s="95"/>
      <c r="H23" s="97"/>
      <c r="I23" s="98"/>
      <c r="J23" s="99" t="str">
        <f>IF(ISBLANK(G23),"",H23*G23)</f>
        <v/>
      </c>
      <c r="K23" s="99" t="str">
        <f>IF(ISBLANK(G23),"",I23*G23)</f>
        <v/>
      </c>
      <c r="L23" s="100" t="str">
        <f>IF(OR(J23="",K23="")," ",J23+K23)</f>
        <v xml:space="preserve"> </v>
      </c>
    </row>
    <row r="24" spans="1:12" x14ac:dyDescent="0.2">
      <c r="A24" s="90">
        <v>2</v>
      </c>
      <c r="B24" s="95"/>
      <c r="C24" s="96"/>
      <c r="D24" s="90"/>
      <c r="E24" s="95"/>
      <c r="F24" s="101"/>
      <c r="G24" s="95"/>
      <c r="H24" s="97"/>
      <c r="I24" s="98"/>
      <c r="J24" s="99" t="str">
        <f t="shared" ref="J24:J47" si="0">IF(ISBLANK(G24),"",H24*G24)</f>
        <v/>
      </c>
      <c r="K24" s="99" t="str">
        <f t="shared" ref="K24:K47" si="1">IF(ISBLANK(G24),"",I24*G24)</f>
        <v/>
      </c>
      <c r="L24" s="100" t="str">
        <f t="shared" ref="L24:L47" si="2">IF(OR(J24="",K24="")," ",J24+K24)</f>
        <v xml:space="preserve"> </v>
      </c>
    </row>
    <row r="25" spans="1:12" x14ac:dyDescent="0.2">
      <c r="A25" s="90">
        <v>3</v>
      </c>
      <c r="B25" s="95"/>
      <c r="C25" s="96"/>
      <c r="D25" s="90"/>
      <c r="E25" s="95"/>
      <c r="F25" s="101"/>
      <c r="G25" s="95"/>
      <c r="H25" s="97"/>
      <c r="I25" s="98"/>
      <c r="J25" s="99" t="str">
        <f t="shared" si="0"/>
        <v/>
      </c>
      <c r="K25" s="99" t="str">
        <f t="shared" si="1"/>
        <v/>
      </c>
      <c r="L25" s="100" t="str">
        <f t="shared" si="2"/>
        <v xml:space="preserve"> </v>
      </c>
    </row>
    <row r="26" spans="1:12" x14ac:dyDescent="0.2">
      <c r="A26" s="90">
        <v>4</v>
      </c>
      <c r="B26" s="95"/>
      <c r="C26" s="96"/>
      <c r="D26" s="90"/>
      <c r="E26" s="90"/>
      <c r="F26" s="101"/>
      <c r="G26" s="95"/>
      <c r="H26" s="97"/>
      <c r="I26" s="98"/>
      <c r="J26" s="99" t="str">
        <f t="shared" si="0"/>
        <v/>
      </c>
      <c r="K26" s="99" t="str">
        <f t="shared" si="1"/>
        <v/>
      </c>
      <c r="L26" s="100" t="str">
        <f t="shared" si="2"/>
        <v xml:space="preserve"> </v>
      </c>
    </row>
    <row r="27" spans="1:12" x14ac:dyDescent="0.2">
      <c r="A27" s="90">
        <v>5</v>
      </c>
      <c r="B27" s="90"/>
      <c r="C27" s="96"/>
      <c r="D27" s="90"/>
      <c r="E27" s="90"/>
      <c r="F27" s="101"/>
      <c r="G27" s="95"/>
      <c r="H27" s="97"/>
      <c r="I27" s="98"/>
      <c r="J27" s="99" t="str">
        <f t="shared" si="0"/>
        <v/>
      </c>
      <c r="K27" s="99" t="str">
        <f t="shared" si="1"/>
        <v/>
      </c>
      <c r="L27" s="100" t="str">
        <f t="shared" si="2"/>
        <v xml:space="preserve"> </v>
      </c>
    </row>
    <row r="28" spans="1:12" x14ac:dyDescent="0.2">
      <c r="A28" s="90">
        <v>6</v>
      </c>
      <c r="B28" s="90"/>
      <c r="C28" s="96"/>
      <c r="D28" s="90"/>
      <c r="E28" s="90"/>
      <c r="F28" s="101"/>
      <c r="G28" s="95"/>
      <c r="H28" s="97"/>
      <c r="I28" s="98"/>
      <c r="J28" s="99" t="str">
        <f t="shared" si="0"/>
        <v/>
      </c>
      <c r="K28" s="99" t="str">
        <f t="shared" si="1"/>
        <v/>
      </c>
      <c r="L28" s="100" t="str">
        <f t="shared" si="2"/>
        <v xml:space="preserve"> </v>
      </c>
    </row>
    <row r="29" spans="1:12" x14ac:dyDescent="0.2">
      <c r="A29" s="90">
        <v>7</v>
      </c>
      <c r="B29" s="90"/>
      <c r="C29" s="96"/>
      <c r="D29" s="90"/>
      <c r="E29" s="90"/>
      <c r="F29" s="101"/>
      <c r="G29" s="95"/>
      <c r="H29" s="97"/>
      <c r="I29" s="98"/>
      <c r="J29" s="99" t="str">
        <f t="shared" si="0"/>
        <v/>
      </c>
      <c r="K29" s="99" t="str">
        <f t="shared" si="1"/>
        <v/>
      </c>
      <c r="L29" s="100" t="str">
        <f t="shared" si="2"/>
        <v xml:space="preserve"> </v>
      </c>
    </row>
    <row r="30" spans="1:12" x14ac:dyDescent="0.2">
      <c r="A30" s="90">
        <v>8</v>
      </c>
      <c r="B30" s="90"/>
      <c r="C30" s="96"/>
      <c r="D30" s="90"/>
      <c r="E30" s="90"/>
      <c r="F30" s="102"/>
      <c r="G30" s="95"/>
      <c r="H30" s="97"/>
      <c r="I30" s="98"/>
      <c r="J30" s="99" t="str">
        <f t="shared" si="0"/>
        <v/>
      </c>
      <c r="K30" s="99" t="str">
        <f t="shared" si="1"/>
        <v/>
      </c>
      <c r="L30" s="100" t="str">
        <f t="shared" si="2"/>
        <v xml:space="preserve"> </v>
      </c>
    </row>
    <row r="31" spans="1:12" x14ac:dyDescent="0.2">
      <c r="A31" s="90">
        <v>9</v>
      </c>
      <c r="B31" s="90"/>
      <c r="C31" s="96"/>
      <c r="D31" s="90"/>
      <c r="E31" s="90"/>
      <c r="F31" s="102"/>
      <c r="G31" s="95"/>
      <c r="H31" s="97"/>
      <c r="I31" s="98"/>
      <c r="J31" s="99" t="str">
        <f t="shared" si="0"/>
        <v/>
      </c>
      <c r="K31" s="99" t="str">
        <f t="shared" si="1"/>
        <v/>
      </c>
      <c r="L31" s="100" t="str">
        <f t="shared" si="2"/>
        <v xml:space="preserve"> </v>
      </c>
    </row>
    <row r="32" spans="1:12" x14ac:dyDescent="0.2">
      <c r="A32" s="90">
        <v>10</v>
      </c>
      <c r="B32" s="90"/>
      <c r="C32" s="96"/>
      <c r="D32" s="90"/>
      <c r="E32" s="90"/>
      <c r="F32" s="102"/>
      <c r="G32" s="95"/>
      <c r="H32" s="97"/>
      <c r="I32" s="98"/>
      <c r="J32" s="99" t="str">
        <f t="shared" si="0"/>
        <v/>
      </c>
      <c r="K32" s="99" t="str">
        <f t="shared" si="1"/>
        <v/>
      </c>
      <c r="L32" s="100" t="str">
        <f t="shared" si="2"/>
        <v xml:space="preserve"> </v>
      </c>
    </row>
    <row r="33" spans="1:12" x14ac:dyDescent="0.2">
      <c r="A33" s="90">
        <v>11</v>
      </c>
      <c r="B33" s="90"/>
      <c r="C33" s="96"/>
      <c r="D33" s="90"/>
      <c r="E33" s="90"/>
      <c r="F33" s="102"/>
      <c r="G33" s="95"/>
      <c r="H33" s="97"/>
      <c r="I33" s="98"/>
      <c r="J33" s="99" t="str">
        <f t="shared" si="0"/>
        <v/>
      </c>
      <c r="K33" s="99" t="str">
        <f t="shared" si="1"/>
        <v/>
      </c>
      <c r="L33" s="100" t="str">
        <f t="shared" si="2"/>
        <v xml:space="preserve"> </v>
      </c>
    </row>
    <row r="34" spans="1:12" x14ac:dyDescent="0.2">
      <c r="A34" s="90">
        <v>12</v>
      </c>
      <c r="B34" s="90"/>
      <c r="C34" s="96"/>
      <c r="D34" s="90"/>
      <c r="E34" s="90"/>
      <c r="F34" s="102"/>
      <c r="G34" s="95"/>
      <c r="H34" s="97"/>
      <c r="I34" s="98"/>
      <c r="J34" s="99" t="str">
        <f t="shared" si="0"/>
        <v/>
      </c>
      <c r="K34" s="99" t="str">
        <f t="shared" si="1"/>
        <v/>
      </c>
      <c r="L34" s="100" t="str">
        <f t="shared" si="2"/>
        <v xml:space="preserve"> </v>
      </c>
    </row>
    <row r="35" spans="1:12" x14ac:dyDescent="0.2">
      <c r="A35" s="90">
        <v>13</v>
      </c>
      <c r="B35" s="90"/>
      <c r="C35" s="96"/>
      <c r="D35" s="90"/>
      <c r="E35" s="90"/>
      <c r="F35" s="102"/>
      <c r="G35" s="95"/>
      <c r="H35" s="97"/>
      <c r="I35" s="98"/>
      <c r="J35" s="99" t="str">
        <f t="shared" si="0"/>
        <v/>
      </c>
      <c r="K35" s="99" t="str">
        <f t="shared" si="1"/>
        <v/>
      </c>
      <c r="L35" s="100" t="str">
        <f t="shared" si="2"/>
        <v xml:space="preserve"> </v>
      </c>
    </row>
    <row r="36" spans="1:12" x14ac:dyDescent="0.2">
      <c r="A36" s="90">
        <v>14</v>
      </c>
      <c r="B36" s="90"/>
      <c r="C36" s="96"/>
      <c r="D36" s="90"/>
      <c r="E36" s="90"/>
      <c r="F36" s="102"/>
      <c r="G36" s="95"/>
      <c r="H36" s="97"/>
      <c r="I36" s="98"/>
      <c r="J36" s="99" t="str">
        <f t="shared" si="0"/>
        <v/>
      </c>
      <c r="K36" s="99" t="str">
        <f t="shared" si="1"/>
        <v/>
      </c>
      <c r="L36" s="100" t="str">
        <f t="shared" si="2"/>
        <v xml:space="preserve"> </v>
      </c>
    </row>
    <row r="37" spans="1:12" x14ac:dyDescent="0.2">
      <c r="A37" s="90">
        <v>15</v>
      </c>
      <c r="B37" s="90"/>
      <c r="C37" s="96"/>
      <c r="D37" s="90"/>
      <c r="E37" s="90"/>
      <c r="F37" s="102"/>
      <c r="G37" s="95"/>
      <c r="H37" s="97"/>
      <c r="I37" s="98"/>
      <c r="J37" s="99" t="str">
        <f t="shared" si="0"/>
        <v/>
      </c>
      <c r="K37" s="99" t="str">
        <f t="shared" si="1"/>
        <v/>
      </c>
      <c r="L37" s="100" t="str">
        <f t="shared" si="2"/>
        <v xml:space="preserve"> </v>
      </c>
    </row>
    <row r="38" spans="1:12" x14ac:dyDescent="0.2">
      <c r="A38" s="90">
        <v>16</v>
      </c>
      <c r="B38" s="90"/>
      <c r="C38" s="96"/>
      <c r="D38" s="90"/>
      <c r="E38" s="90"/>
      <c r="F38" s="102"/>
      <c r="G38" s="95"/>
      <c r="H38" s="97"/>
      <c r="I38" s="98"/>
      <c r="J38" s="99" t="str">
        <f t="shared" si="0"/>
        <v/>
      </c>
      <c r="K38" s="99" t="str">
        <f t="shared" si="1"/>
        <v/>
      </c>
      <c r="L38" s="100" t="str">
        <f t="shared" si="2"/>
        <v xml:space="preserve"> </v>
      </c>
    </row>
    <row r="39" spans="1:12" x14ac:dyDescent="0.2">
      <c r="A39" s="90">
        <v>17</v>
      </c>
      <c r="B39" s="90"/>
      <c r="C39" s="96"/>
      <c r="D39" s="90"/>
      <c r="E39" s="90"/>
      <c r="F39" s="102"/>
      <c r="G39" s="95"/>
      <c r="H39" s="97"/>
      <c r="I39" s="98"/>
      <c r="J39" s="99" t="str">
        <f t="shared" si="0"/>
        <v/>
      </c>
      <c r="K39" s="99" t="str">
        <f t="shared" si="1"/>
        <v/>
      </c>
      <c r="L39" s="100" t="str">
        <f t="shared" si="2"/>
        <v xml:space="preserve"> </v>
      </c>
    </row>
    <row r="40" spans="1:12" x14ac:dyDescent="0.2">
      <c r="A40" s="90">
        <v>18</v>
      </c>
      <c r="B40" s="90"/>
      <c r="C40" s="96"/>
      <c r="D40" s="90"/>
      <c r="E40" s="90"/>
      <c r="F40" s="102"/>
      <c r="G40" s="95"/>
      <c r="H40" s="97"/>
      <c r="I40" s="98"/>
      <c r="J40" s="99" t="str">
        <f t="shared" si="0"/>
        <v/>
      </c>
      <c r="K40" s="99" t="str">
        <f t="shared" si="1"/>
        <v/>
      </c>
      <c r="L40" s="100" t="str">
        <f t="shared" si="2"/>
        <v xml:space="preserve"> </v>
      </c>
    </row>
    <row r="41" spans="1:12" x14ac:dyDescent="0.2">
      <c r="A41" s="90">
        <v>19</v>
      </c>
      <c r="B41" s="90"/>
      <c r="C41" s="96"/>
      <c r="D41" s="90"/>
      <c r="E41" s="90"/>
      <c r="F41" s="102"/>
      <c r="G41" s="95"/>
      <c r="H41" s="97"/>
      <c r="I41" s="98"/>
      <c r="J41" s="99" t="str">
        <f t="shared" si="0"/>
        <v/>
      </c>
      <c r="K41" s="99" t="str">
        <f t="shared" si="1"/>
        <v/>
      </c>
      <c r="L41" s="100" t="str">
        <f t="shared" si="2"/>
        <v xml:space="preserve"> </v>
      </c>
    </row>
    <row r="42" spans="1:12" x14ac:dyDescent="0.2">
      <c r="A42" s="90">
        <v>20</v>
      </c>
      <c r="B42" s="90"/>
      <c r="C42" s="96"/>
      <c r="D42" s="90"/>
      <c r="E42" s="90"/>
      <c r="F42" s="102"/>
      <c r="G42" s="95"/>
      <c r="H42" s="97"/>
      <c r="I42" s="98"/>
      <c r="J42" s="99" t="str">
        <f t="shared" si="0"/>
        <v/>
      </c>
      <c r="K42" s="99" t="str">
        <f t="shared" si="1"/>
        <v/>
      </c>
      <c r="L42" s="100" t="str">
        <f t="shared" si="2"/>
        <v xml:space="preserve"> </v>
      </c>
    </row>
    <row r="43" spans="1:12" x14ac:dyDescent="0.2">
      <c r="A43" s="90">
        <v>21</v>
      </c>
      <c r="B43" s="90"/>
      <c r="C43" s="96"/>
      <c r="D43" s="90"/>
      <c r="E43" s="90"/>
      <c r="F43" s="102"/>
      <c r="G43" s="95"/>
      <c r="H43" s="97"/>
      <c r="I43" s="98"/>
      <c r="J43" s="99" t="str">
        <f t="shared" si="0"/>
        <v/>
      </c>
      <c r="K43" s="99" t="str">
        <f t="shared" si="1"/>
        <v/>
      </c>
      <c r="L43" s="100" t="str">
        <f t="shared" si="2"/>
        <v xml:space="preserve"> </v>
      </c>
    </row>
    <row r="44" spans="1:12" x14ac:dyDescent="0.2">
      <c r="A44" s="90">
        <v>22</v>
      </c>
      <c r="B44" s="90"/>
      <c r="C44" s="96"/>
      <c r="D44" s="90"/>
      <c r="E44" s="90"/>
      <c r="F44" s="102"/>
      <c r="G44" s="95"/>
      <c r="H44" s="97"/>
      <c r="I44" s="98"/>
      <c r="J44" s="99" t="str">
        <f t="shared" si="0"/>
        <v/>
      </c>
      <c r="K44" s="99" t="str">
        <f t="shared" si="1"/>
        <v/>
      </c>
      <c r="L44" s="100" t="str">
        <f t="shared" si="2"/>
        <v xml:space="preserve"> </v>
      </c>
    </row>
    <row r="45" spans="1:12" x14ac:dyDescent="0.2">
      <c r="A45" s="90">
        <v>23</v>
      </c>
      <c r="B45" s="90"/>
      <c r="C45" s="96"/>
      <c r="D45" s="90"/>
      <c r="E45" s="90"/>
      <c r="F45" s="102"/>
      <c r="G45" s="95"/>
      <c r="H45" s="97"/>
      <c r="I45" s="98"/>
      <c r="J45" s="99" t="str">
        <f t="shared" si="0"/>
        <v/>
      </c>
      <c r="K45" s="99" t="str">
        <f t="shared" si="1"/>
        <v/>
      </c>
      <c r="L45" s="100" t="str">
        <f t="shared" si="2"/>
        <v xml:space="preserve"> </v>
      </c>
    </row>
    <row r="46" spans="1:12" x14ac:dyDescent="0.2">
      <c r="A46" s="90">
        <v>24</v>
      </c>
      <c r="B46" s="90"/>
      <c r="C46" s="96"/>
      <c r="D46" s="90"/>
      <c r="E46" s="90"/>
      <c r="F46" s="102"/>
      <c r="G46" s="95"/>
      <c r="H46" s="97"/>
      <c r="I46" s="98"/>
      <c r="J46" s="99" t="str">
        <f t="shared" si="0"/>
        <v/>
      </c>
      <c r="K46" s="99" t="str">
        <f t="shared" si="1"/>
        <v/>
      </c>
      <c r="L46" s="100" t="str">
        <f t="shared" si="2"/>
        <v xml:space="preserve"> </v>
      </c>
    </row>
    <row r="47" spans="1:12" x14ac:dyDescent="0.2">
      <c r="A47" s="90">
        <v>25</v>
      </c>
      <c r="B47" s="90"/>
      <c r="C47" s="96"/>
      <c r="D47" s="90"/>
      <c r="E47" s="90"/>
      <c r="F47" s="102"/>
      <c r="G47" s="95"/>
      <c r="H47" s="97"/>
      <c r="I47" s="98"/>
      <c r="J47" s="99" t="str">
        <f t="shared" si="0"/>
        <v/>
      </c>
      <c r="K47" s="99" t="str">
        <f t="shared" si="1"/>
        <v/>
      </c>
      <c r="L47" s="100" t="str">
        <f t="shared" si="2"/>
        <v xml:space="preserve"> </v>
      </c>
    </row>
    <row r="48" spans="1:12" x14ac:dyDescent="0.2">
      <c r="A48" s="103"/>
      <c r="B48" s="103"/>
      <c r="C48" s="104"/>
      <c r="D48" s="103"/>
      <c r="E48" s="103"/>
      <c r="F48" s="105"/>
      <c r="G48" s="106"/>
      <c r="H48" s="107"/>
      <c r="I48" s="107"/>
      <c r="J48" s="108"/>
      <c r="K48" s="109"/>
      <c r="L48" s="110"/>
    </row>
    <row r="49" spans="1:12" x14ac:dyDescent="0.2">
      <c r="A49" s="103"/>
      <c r="B49" s="103"/>
      <c r="C49" s="105" t="s">
        <v>206</v>
      </c>
      <c r="D49" s="111"/>
      <c r="E49" s="90">
        <v>0</v>
      </c>
      <c r="F49" s="103" t="s">
        <v>72</v>
      </c>
      <c r="G49" s="112"/>
      <c r="H49" s="103"/>
      <c r="I49" s="103"/>
      <c r="J49" s="323"/>
      <c r="K49" s="324">
        <f>E49/60*BaseLaborCost</f>
        <v>0</v>
      </c>
      <c r="L49" s="325">
        <f>K49</f>
        <v>0</v>
      </c>
    </row>
    <row r="50" spans="1:12" ht="15.75" x14ac:dyDescent="0.25">
      <c r="A50" s="103"/>
      <c r="B50" s="103"/>
      <c r="C50" s="113" t="s">
        <v>91</v>
      </c>
      <c r="D50" s="103"/>
      <c r="E50" s="103"/>
      <c r="F50" s="105"/>
      <c r="G50" s="106"/>
      <c r="H50" s="107"/>
      <c r="I50" s="107"/>
      <c r="J50" s="326">
        <f>SUM(J23:J47)</f>
        <v>0</v>
      </c>
      <c r="K50" s="326">
        <f>SUM(K23:K49)</f>
        <v>0</v>
      </c>
      <c r="L50" s="327">
        <f>SUM(L23:L47)</f>
        <v>0</v>
      </c>
    </row>
    <row r="51" spans="1:12" ht="13.5" thickBot="1" x14ac:dyDescent="0.25">
      <c r="K51" s="328"/>
      <c r="L51" s="84"/>
    </row>
    <row r="52" spans="1:12" ht="13.5" thickBot="1" x14ac:dyDescent="0.25">
      <c r="A52" s="103"/>
      <c r="B52" s="103"/>
      <c r="C52" s="103"/>
      <c r="D52" s="84"/>
      <c r="E52" s="103"/>
      <c r="F52" s="103"/>
      <c r="H52" s="103"/>
      <c r="I52" s="103"/>
      <c r="J52" s="329" t="s">
        <v>52</v>
      </c>
      <c r="K52" s="328"/>
      <c r="L52" s="330">
        <f>L50+K49</f>
        <v>0</v>
      </c>
    </row>
  </sheetData>
  <sheetProtection password="8FE9" sheet="1" objects="1" scenarios="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$B$1:$B$14</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horizontalDpi="300" verticalDpi="300"/>
  <headerFooter alignWithMargins="0">
    <oddHeader>&amp;RPage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05"/>
  <sheetViews>
    <sheetView zoomScaleNormal="100" zoomScaleSheetLayoutView="100" workbookViewId="0">
      <selection activeCell="M95" sqref="M95"/>
    </sheetView>
  </sheetViews>
  <sheetFormatPr defaultRowHeight="12.75" x14ac:dyDescent="0.2"/>
  <cols>
    <col min="1" max="1" width="4.85546875" style="114" customWidth="1"/>
    <col min="2" max="2" width="22.28515625" style="116" customWidth="1"/>
    <col min="3" max="3" width="19" style="116" customWidth="1"/>
    <col min="4" max="7" width="9.140625" style="116"/>
    <col min="8" max="8" width="19.28515625" style="116" customWidth="1"/>
    <col min="9" max="9" width="9.140625" style="116"/>
    <col min="10" max="16384" width="9.140625" style="85"/>
  </cols>
  <sheetData>
    <row r="1" spans="1:9" ht="15.75" x14ac:dyDescent="0.25">
      <c r="B1" s="434" t="s">
        <v>181</v>
      </c>
      <c r="C1" s="434"/>
      <c r="D1" s="434"/>
      <c r="E1" s="434"/>
      <c r="F1" s="434"/>
      <c r="G1" s="435"/>
      <c r="H1" s="435"/>
      <c r="I1" s="435"/>
    </row>
    <row r="2" spans="1:9" ht="18" x14ac:dyDescent="0.25">
      <c r="A2" s="431" t="s">
        <v>47</v>
      </c>
      <c r="B2" s="117" t="s">
        <v>87</v>
      </c>
      <c r="C2" s="118">
        <v>1</v>
      </c>
      <c r="D2" s="119" t="s">
        <v>180</v>
      </c>
      <c r="E2" s="120"/>
      <c r="F2" s="120"/>
      <c r="G2" s="115"/>
      <c r="H2" s="115"/>
      <c r="I2" s="115"/>
    </row>
    <row r="3" spans="1:9" ht="18" x14ac:dyDescent="0.25">
      <c r="A3" s="431"/>
      <c r="B3" s="117" t="s">
        <v>88</v>
      </c>
      <c r="C3" s="118" t="s">
        <v>89</v>
      </c>
      <c r="D3" s="119"/>
      <c r="E3" s="120"/>
      <c r="F3" s="120"/>
      <c r="G3" s="115"/>
      <c r="H3" s="115"/>
      <c r="I3" s="115"/>
    </row>
    <row r="4" spans="1:9" x14ac:dyDescent="0.2">
      <c r="A4" s="431"/>
      <c r="B4" s="119" t="s">
        <v>74</v>
      </c>
      <c r="C4" s="119"/>
      <c r="D4" s="119"/>
      <c r="E4" s="119"/>
      <c r="F4" s="119"/>
      <c r="G4" s="119"/>
      <c r="H4" s="119"/>
      <c r="I4" s="119"/>
    </row>
    <row r="5" spans="1:9" x14ac:dyDescent="0.2">
      <c r="A5" s="431"/>
      <c r="B5" s="118" t="s">
        <v>67</v>
      </c>
      <c r="C5" s="118" t="s">
        <v>50</v>
      </c>
      <c r="D5" s="118" t="s">
        <v>9</v>
      </c>
      <c r="E5" s="118" t="s">
        <v>75</v>
      </c>
      <c r="F5" s="118" t="s">
        <v>82</v>
      </c>
      <c r="G5" s="118" t="s">
        <v>76</v>
      </c>
      <c r="H5" s="118" t="s">
        <v>77</v>
      </c>
      <c r="I5" s="121" t="s">
        <v>78</v>
      </c>
    </row>
    <row r="6" spans="1:9" x14ac:dyDescent="0.2">
      <c r="A6" s="122">
        <v>1</v>
      </c>
      <c r="B6" s="123"/>
      <c r="C6" s="123"/>
      <c r="D6" s="123"/>
      <c r="E6" s="123"/>
      <c r="F6" s="123"/>
      <c r="G6" s="124">
        <f>D6*F6</f>
        <v>0</v>
      </c>
      <c r="H6" s="125"/>
      <c r="I6" s="126">
        <f>IF(D6="",F6*H6,G6*H6)</f>
        <v>0</v>
      </c>
    </row>
    <row r="7" spans="1:9" x14ac:dyDescent="0.2">
      <c r="A7" s="122">
        <v>2</v>
      </c>
      <c r="B7" s="123"/>
      <c r="C7" s="123"/>
      <c r="D7" s="123"/>
      <c r="E7" s="123"/>
      <c r="F7" s="123"/>
      <c r="G7" s="124">
        <f>D7*F7</f>
        <v>0</v>
      </c>
      <c r="H7" s="125"/>
      <c r="I7" s="126">
        <f>IF(D7="",F7*H7,G7*H7)</f>
        <v>0</v>
      </c>
    </row>
    <row r="8" spans="1:9" x14ac:dyDescent="0.2">
      <c r="A8" s="122">
        <v>3</v>
      </c>
      <c r="B8" s="123"/>
      <c r="C8" s="123"/>
      <c r="D8" s="122"/>
      <c r="E8" s="123"/>
      <c r="F8" s="123"/>
      <c r="G8" s="124">
        <f>D8*F8</f>
        <v>0</v>
      </c>
      <c r="H8" s="127"/>
      <c r="I8" s="126">
        <f>IF(D8="",F8*H8,G8*H8)</f>
        <v>0</v>
      </c>
    </row>
    <row r="9" spans="1:9" x14ac:dyDescent="0.2">
      <c r="B9" s="128"/>
      <c r="C9" s="128"/>
      <c r="D9" s="128"/>
      <c r="E9" s="128"/>
      <c r="F9" s="128"/>
      <c r="G9" s="128"/>
      <c r="H9" s="129" t="s">
        <v>79</v>
      </c>
      <c r="I9" s="130">
        <f>SUM(I6:I8)</f>
        <v>0</v>
      </c>
    </row>
    <row r="10" spans="1:9" x14ac:dyDescent="0.2">
      <c r="A10" s="131"/>
      <c r="B10" s="128"/>
      <c r="C10" s="128"/>
      <c r="D10" s="128"/>
      <c r="E10" s="128"/>
      <c r="F10" s="128"/>
      <c r="G10" s="128"/>
      <c r="H10" s="128"/>
      <c r="I10" s="128"/>
    </row>
    <row r="11" spans="1:9" x14ac:dyDescent="0.2">
      <c r="A11" s="131"/>
      <c r="B11" s="119" t="s">
        <v>80</v>
      </c>
      <c r="C11" s="119"/>
      <c r="D11" s="119"/>
      <c r="E11" s="119"/>
      <c r="F11" s="119"/>
      <c r="G11" s="119"/>
      <c r="H11" s="119"/>
      <c r="I11" s="119"/>
    </row>
    <row r="12" spans="1:9" x14ac:dyDescent="0.2">
      <c r="A12" s="131"/>
      <c r="B12" s="430" t="s">
        <v>81</v>
      </c>
      <c r="C12" s="430"/>
      <c r="D12" s="430" t="s">
        <v>82</v>
      </c>
      <c r="E12" s="430"/>
      <c r="F12" s="430" t="s">
        <v>83</v>
      </c>
      <c r="G12" s="430"/>
      <c r="H12" s="118" t="s">
        <v>77</v>
      </c>
      <c r="I12" s="132" t="s">
        <v>78</v>
      </c>
    </row>
    <row r="13" spans="1:9" x14ac:dyDescent="0.2">
      <c r="A13" s="122">
        <v>4</v>
      </c>
      <c r="B13" s="426"/>
      <c r="C13" s="426"/>
      <c r="D13" s="432"/>
      <c r="E13" s="433"/>
      <c r="F13" s="429"/>
      <c r="G13" s="429"/>
      <c r="H13" s="134"/>
      <c r="I13" s="135">
        <f>D13*H13</f>
        <v>0</v>
      </c>
    </row>
    <row r="14" spans="1:9" x14ac:dyDescent="0.2">
      <c r="A14" s="122">
        <v>5</v>
      </c>
      <c r="B14" s="426"/>
      <c r="C14" s="426"/>
      <c r="D14" s="432"/>
      <c r="E14" s="433"/>
      <c r="F14" s="429"/>
      <c r="G14" s="429"/>
      <c r="H14" s="134"/>
      <c r="I14" s="135">
        <f t="shared" ref="I14:I19" si="0">D14*H14</f>
        <v>0</v>
      </c>
    </row>
    <row r="15" spans="1:9" x14ac:dyDescent="0.2">
      <c r="A15" s="122">
        <v>6</v>
      </c>
      <c r="B15" s="426"/>
      <c r="C15" s="426"/>
      <c r="D15" s="432"/>
      <c r="E15" s="433"/>
      <c r="F15" s="429"/>
      <c r="G15" s="429"/>
      <c r="H15" s="134"/>
      <c r="I15" s="135">
        <f t="shared" si="0"/>
        <v>0</v>
      </c>
    </row>
    <row r="16" spans="1:9" x14ac:dyDescent="0.2">
      <c r="A16" s="122">
        <v>7</v>
      </c>
      <c r="B16" s="426"/>
      <c r="C16" s="426"/>
      <c r="D16" s="432"/>
      <c r="E16" s="433"/>
      <c r="F16" s="429"/>
      <c r="G16" s="429"/>
      <c r="H16" s="134"/>
      <c r="I16" s="135">
        <f t="shared" si="0"/>
        <v>0</v>
      </c>
    </row>
    <row r="17" spans="1:9" x14ac:dyDescent="0.2">
      <c r="A17" s="122">
        <v>8</v>
      </c>
      <c r="B17" s="426"/>
      <c r="C17" s="426"/>
      <c r="D17" s="432"/>
      <c r="E17" s="433"/>
      <c r="F17" s="429"/>
      <c r="G17" s="429"/>
      <c r="H17" s="134"/>
      <c r="I17" s="135">
        <f t="shared" si="0"/>
        <v>0</v>
      </c>
    </row>
    <row r="18" spans="1:9" x14ac:dyDescent="0.2">
      <c r="A18" s="122">
        <v>9</v>
      </c>
      <c r="B18" s="426"/>
      <c r="C18" s="426"/>
      <c r="D18" s="432"/>
      <c r="E18" s="433"/>
      <c r="F18" s="429"/>
      <c r="G18" s="429"/>
      <c r="H18" s="134"/>
      <c r="I18" s="135">
        <f t="shared" si="0"/>
        <v>0</v>
      </c>
    </row>
    <row r="19" spans="1:9" x14ac:dyDescent="0.2">
      <c r="A19" s="122">
        <v>10</v>
      </c>
      <c r="B19" s="426"/>
      <c r="C19" s="426"/>
      <c r="D19" s="432"/>
      <c r="E19" s="433"/>
      <c r="F19" s="429"/>
      <c r="G19" s="429"/>
      <c r="H19" s="134"/>
      <c r="I19" s="135">
        <f t="shared" si="0"/>
        <v>0</v>
      </c>
    </row>
    <row r="20" spans="1:9" x14ac:dyDescent="0.2">
      <c r="A20" s="131"/>
      <c r="B20" s="128"/>
      <c r="C20" s="128"/>
      <c r="D20" s="128"/>
      <c r="E20" s="128"/>
      <c r="F20" s="128"/>
      <c r="G20" s="128"/>
      <c r="H20" s="136" t="s">
        <v>79</v>
      </c>
      <c r="I20" s="137">
        <f>SUM(I13:I19)</f>
        <v>0</v>
      </c>
    </row>
    <row r="21" spans="1:9" x14ac:dyDescent="0.2">
      <c r="A21" s="131"/>
      <c r="B21" s="128"/>
      <c r="C21" s="128"/>
      <c r="D21" s="128"/>
      <c r="E21" s="128"/>
      <c r="F21" s="128"/>
      <c r="G21" s="128"/>
      <c r="H21" s="128"/>
      <c r="I21" s="137"/>
    </row>
    <row r="22" spans="1:9" x14ac:dyDescent="0.2">
      <c r="A22" s="131"/>
      <c r="B22" s="128"/>
      <c r="C22" s="128"/>
      <c r="D22" s="128"/>
      <c r="E22" s="128"/>
      <c r="F22" s="128"/>
      <c r="G22" s="128"/>
      <c r="H22" s="128"/>
      <c r="I22" s="137"/>
    </row>
    <row r="23" spans="1:9" x14ac:dyDescent="0.2">
      <c r="A23" s="131"/>
      <c r="B23" s="128"/>
      <c r="C23" s="128"/>
      <c r="D23" s="128"/>
      <c r="E23" s="128"/>
      <c r="F23" s="128"/>
      <c r="G23" s="128"/>
      <c r="H23" s="136" t="s">
        <v>84</v>
      </c>
      <c r="I23" s="138">
        <f>I9</f>
        <v>0</v>
      </c>
    </row>
    <row r="24" spans="1:9" x14ac:dyDescent="0.2">
      <c r="A24" s="131"/>
      <c r="B24" s="128"/>
      <c r="C24" s="128"/>
      <c r="D24" s="128"/>
      <c r="E24" s="128"/>
      <c r="F24" s="128"/>
      <c r="G24" s="128"/>
      <c r="H24" s="136" t="s">
        <v>85</v>
      </c>
      <c r="I24" s="138">
        <f>I20</f>
        <v>0</v>
      </c>
    </row>
    <row r="25" spans="1:9" x14ac:dyDescent="0.2">
      <c r="A25" s="131"/>
      <c r="B25" s="128"/>
      <c r="C25" s="128"/>
      <c r="D25" s="128"/>
      <c r="E25" s="128" t="s">
        <v>90</v>
      </c>
      <c r="F25" s="128" t="s">
        <v>87</v>
      </c>
      <c r="G25" s="131">
        <f>C2</f>
        <v>1</v>
      </c>
      <c r="H25" s="136" t="s">
        <v>86</v>
      </c>
      <c r="I25" s="138">
        <f>SUM(I23:I24)</f>
        <v>0</v>
      </c>
    </row>
    <row r="26" spans="1:9" x14ac:dyDescent="0.2">
      <c r="A26" s="131"/>
      <c r="B26" s="128"/>
      <c r="C26" s="128"/>
      <c r="D26" s="128"/>
      <c r="E26" s="128"/>
      <c r="F26" s="128"/>
      <c r="G26" s="128"/>
      <c r="H26" s="128"/>
      <c r="I26" s="139"/>
    </row>
    <row r="27" spans="1:9" x14ac:dyDescent="0.2">
      <c r="A27" s="131"/>
      <c r="B27" s="128"/>
      <c r="C27" s="128"/>
      <c r="D27" s="128"/>
      <c r="E27" s="128"/>
      <c r="F27" s="128"/>
      <c r="G27" s="128"/>
      <c r="H27" s="128"/>
      <c r="I27" s="139"/>
    </row>
    <row r="28" spans="1:9" ht="18" x14ac:dyDescent="0.25">
      <c r="A28" s="431" t="s">
        <v>47</v>
      </c>
      <c r="B28" s="117" t="s">
        <v>87</v>
      </c>
      <c r="C28" s="118">
        <v>2</v>
      </c>
      <c r="D28" s="119" t="s">
        <v>180</v>
      </c>
      <c r="E28" s="120"/>
      <c r="F28" s="120"/>
      <c r="G28" s="115"/>
      <c r="H28" s="115"/>
      <c r="I28" s="115"/>
    </row>
    <row r="29" spans="1:9" ht="18" x14ac:dyDescent="0.25">
      <c r="A29" s="431"/>
      <c r="B29" s="117" t="s">
        <v>88</v>
      </c>
      <c r="C29" s="118"/>
      <c r="D29" s="119"/>
      <c r="E29" s="120"/>
      <c r="F29" s="120"/>
      <c r="G29" s="115"/>
      <c r="H29" s="115"/>
      <c r="I29" s="115"/>
    </row>
    <row r="30" spans="1:9" x14ac:dyDescent="0.2">
      <c r="A30" s="431"/>
      <c r="B30" s="119" t="s">
        <v>74</v>
      </c>
      <c r="C30" s="119"/>
      <c r="D30" s="119"/>
      <c r="E30" s="119"/>
      <c r="F30" s="119"/>
      <c r="G30" s="119"/>
      <c r="H30" s="119"/>
      <c r="I30" s="119"/>
    </row>
    <row r="31" spans="1:9" x14ac:dyDescent="0.2">
      <c r="A31" s="431"/>
      <c r="B31" s="118" t="s">
        <v>67</v>
      </c>
      <c r="C31" s="118" t="s">
        <v>50</v>
      </c>
      <c r="D31" s="118" t="s">
        <v>9</v>
      </c>
      <c r="E31" s="118" t="s">
        <v>75</v>
      </c>
      <c r="F31" s="118" t="s">
        <v>82</v>
      </c>
      <c r="G31" s="118" t="s">
        <v>76</v>
      </c>
      <c r="H31" s="118" t="s">
        <v>77</v>
      </c>
      <c r="I31" s="121" t="s">
        <v>78</v>
      </c>
    </row>
    <row r="32" spans="1:9" x14ac:dyDescent="0.2">
      <c r="A32" s="122">
        <v>1</v>
      </c>
      <c r="B32" s="123"/>
      <c r="C32" s="123"/>
      <c r="D32" s="123"/>
      <c r="E32" s="123"/>
      <c r="F32" s="123"/>
      <c r="G32" s="124">
        <f>D32*F32</f>
        <v>0</v>
      </c>
      <c r="H32" s="125"/>
      <c r="I32" s="126">
        <f>IF(D32="",F32*H32,G32*H32)</f>
        <v>0</v>
      </c>
    </row>
    <row r="33" spans="1:9" x14ac:dyDescent="0.2">
      <c r="A33" s="122">
        <v>2</v>
      </c>
      <c r="B33" s="123"/>
      <c r="C33" s="123"/>
      <c r="D33" s="123"/>
      <c r="E33" s="123"/>
      <c r="F33" s="123"/>
      <c r="G33" s="124">
        <f>D33*F33</f>
        <v>0</v>
      </c>
      <c r="H33" s="125"/>
      <c r="I33" s="126">
        <f>IF(D33="",F33*H33,G33*H33)</f>
        <v>0</v>
      </c>
    </row>
    <row r="34" spans="1:9" x14ac:dyDescent="0.2">
      <c r="A34" s="122">
        <v>3</v>
      </c>
      <c r="B34" s="123"/>
      <c r="C34" s="123"/>
      <c r="D34" s="122"/>
      <c r="E34" s="123"/>
      <c r="F34" s="123"/>
      <c r="G34" s="124">
        <f>D34*F34</f>
        <v>0</v>
      </c>
      <c r="H34" s="127"/>
      <c r="I34" s="126">
        <f>IF(D34="",F34*H34,G34*H34)</f>
        <v>0</v>
      </c>
    </row>
    <row r="35" spans="1:9" x14ac:dyDescent="0.2">
      <c r="B35" s="128"/>
      <c r="C35" s="128"/>
      <c r="D35" s="128"/>
      <c r="E35" s="128"/>
      <c r="F35" s="128"/>
      <c r="G35" s="128"/>
      <c r="H35" s="129" t="s">
        <v>79</v>
      </c>
      <c r="I35" s="130">
        <f>SUM(I32:I34)</f>
        <v>0</v>
      </c>
    </row>
    <row r="36" spans="1:9" x14ac:dyDescent="0.2">
      <c r="A36" s="131"/>
      <c r="B36" s="128"/>
      <c r="C36" s="128"/>
      <c r="D36" s="128"/>
      <c r="E36" s="128"/>
      <c r="F36" s="128"/>
      <c r="G36" s="128"/>
      <c r="H36" s="128"/>
      <c r="I36" s="128"/>
    </row>
    <row r="37" spans="1:9" x14ac:dyDescent="0.2">
      <c r="A37" s="131"/>
      <c r="B37" s="119" t="s">
        <v>80</v>
      </c>
      <c r="C37" s="119"/>
      <c r="D37" s="119"/>
      <c r="E37" s="119"/>
      <c r="F37" s="119"/>
      <c r="G37" s="119"/>
      <c r="H37" s="119"/>
      <c r="I37" s="119"/>
    </row>
    <row r="38" spans="1:9" x14ac:dyDescent="0.2">
      <c r="A38" s="131"/>
      <c r="B38" s="430" t="s">
        <v>81</v>
      </c>
      <c r="C38" s="430"/>
      <c r="D38" s="430" t="s">
        <v>82</v>
      </c>
      <c r="E38" s="430"/>
      <c r="F38" s="430" t="s">
        <v>83</v>
      </c>
      <c r="G38" s="430"/>
      <c r="H38" s="118" t="s">
        <v>77</v>
      </c>
      <c r="I38" s="132" t="s">
        <v>78</v>
      </c>
    </row>
    <row r="39" spans="1:9" x14ac:dyDescent="0.2">
      <c r="A39" s="122">
        <v>4</v>
      </c>
      <c r="B39" s="426"/>
      <c r="C39" s="426"/>
      <c r="D39" s="432"/>
      <c r="E39" s="433"/>
      <c r="F39" s="429"/>
      <c r="G39" s="429"/>
      <c r="H39" s="134"/>
      <c r="I39" s="135">
        <f>D39*H39</f>
        <v>0</v>
      </c>
    </row>
    <row r="40" spans="1:9" x14ac:dyDescent="0.2">
      <c r="A40" s="122">
        <v>5</v>
      </c>
      <c r="B40" s="426"/>
      <c r="C40" s="426"/>
      <c r="D40" s="432"/>
      <c r="E40" s="433"/>
      <c r="F40" s="429"/>
      <c r="G40" s="429"/>
      <c r="H40" s="134"/>
      <c r="I40" s="135">
        <f t="shared" ref="I40:I45" si="1">D40*H40</f>
        <v>0</v>
      </c>
    </row>
    <row r="41" spans="1:9" x14ac:dyDescent="0.2">
      <c r="A41" s="122">
        <v>6</v>
      </c>
      <c r="B41" s="426"/>
      <c r="C41" s="426"/>
      <c r="D41" s="432"/>
      <c r="E41" s="433"/>
      <c r="F41" s="429"/>
      <c r="G41" s="429"/>
      <c r="H41" s="134"/>
      <c r="I41" s="135">
        <f t="shared" si="1"/>
        <v>0</v>
      </c>
    </row>
    <row r="42" spans="1:9" x14ac:dyDescent="0.2">
      <c r="A42" s="122">
        <v>7</v>
      </c>
      <c r="B42" s="426"/>
      <c r="C42" s="426"/>
      <c r="D42" s="432"/>
      <c r="E42" s="433"/>
      <c r="F42" s="429"/>
      <c r="G42" s="429"/>
      <c r="H42" s="134"/>
      <c r="I42" s="135">
        <f t="shared" si="1"/>
        <v>0</v>
      </c>
    </row>
    <row r="43" spans="1:9" x14ac:dyDescent="0.2">
      <c r="A43" s="122">
        <v>8</v>
      </c>
      <c r="B43" s="426"/>
      <c r="C43" s="426"/>
      <c r="D43" s="432"/>
      <c r="E43" s="433"/>
      <c r="F43" s="429"/>
      <c r="G43" s="429"/>
      <c r="H43" s="134"/>
      <c r="I43" s="135">
        <f t="shared" si="1"/>
        <v>0</v>
      </c>
    </row>
    <row r="44" spans="1:9" x14ac:dyDescent="0.2">
      <c r="A44" s="122">
        <v>9</v>
      </c>
      <c r="B44" s="426"/>
      <c r="C44" s="426"/>
      <c r="D44" s="432"/>
      <c r="E44" s="433"/>
      <c r="F44" s="429"/>
      <c r="G44" s="429"/>
      <c r="H44" s="134"/>
      <c r="I44" s="135">
        <f t="shared" si="1"/>
        <v>0</v>
      </c>
    </row>
    <row r="45" spans="1:9" x14ac:dyDescent="0.2">
      <c r="A45" s="122">
        <v>10</v>
      </c>
      <c r="B45" s="426"/>
      <c r="C45" s="426"/>
      <c r="D45" s="432"/>
      <c r="E45" s="433"/>
      <c r="F45" s="429"/>
      <c r="G45" s="429"/>
      <c r="H45" s="134"/>
      <c r="I45" s="135">
        <f t="shared" si="1"/>
        <v>0</v>
      </c>
    </row>
    <row r="46" spans="1:9" x14ac:dyDescent="0.2">
      <c r="A46" s="131"/>
      <c r="B46" s="128"/>
      <c r="C46" s="128"/>
      <c r="D46" s="128"/>
      <c r="E46" s="128"/>
      <c r="F46" s="128"/>
      <c r="G46" s="128"/>
      <c r="H46" s="136" t="s">
        <v>79</v>
      </c>
      <c r="I46" s="137">
        <f>SUM(I39:I45)</f>
        <v>0</v>
      </c>
    </row>
    <row r="47" spans="1:9" x14ac:dyDescent="0.2">
      <c r="A47" s="131"/>
      <c r="B47" s="128"/>
      <c r="C47" s="128"/>
      <c r="D47" s="128"/>
      <c r="E47" s="128"/>
      <c r="F47" s="128"/>
      <c r="G47" s="128"/>
      <c r="H47" s="128"/>
      <c r="I47" s="137"/>
    </row>
    <row r="48" spans="1:9" x14ac:dyDescent="0.2">
      <c r="A48" s="131"/>
      <c r="B48" s="128"/>
      <c r="C48" s="128"/>
      <c r="D48" s="128"/>
      <c r="E48" s="128"/>
      <c r="F48" s="128"/>
      <c r="G48" s="128"/>
      <c r="H48" s="128"/>
      <c r="I48" s="137"/>
    </row>
    <row r="49" spans="1:9" x14ac:dyDescent="0.2">
      <c r="A49" s="131"/>
      <c r="B49" s="128"/>
      <c r="C49" s="128"/>
      <c r="D49" s="128"/>
      <c r="E49" s="128"/>
      <c r="F49" s="128"/>
      <c r="G49" s="128"/>
      <c r="H49" s="136" t="s">
        <v>84</v>
      </c>
      <c r="I49" s="138">
        <f>I35</f>
        <v>0</v>
      </c>
    </row>
    <row r="50" spans="1:9" x14ac:dyDescent="0.2">
      <c r="A50" s="131"/>
      <c r="B50" s="128"/>
      <c r="C50" s="128"/>
      <c r="D50" s="128"/>
      <c r="E50" s="128"/>
      <c r="F50" s="128"/>
      <c r="G50" s="128"/>
      <c r="H50" s="136" t="s">
        <v>85</v>
      </c>
      <c r="I50" s="138">
        <f>I46</f>
        <v>0</v>
      </c>
    </row>
    <row r="51" spans="1:9" x14ac:dyDescent="0.2">
      <c r="A51" s="131"/>
      <c r="B51" s="128"/>
      <c r="C51" s="128"/>
      <c r="D51" s="128"/>
      <c r="E51" s="128" t="s">
        <v>90</v>
      </c>
      <c r="F51" s="128" t="s">
        <v>87</v>
      </c>
      <c r="G51" s="131">
        <f>C28</f>
        <v>2</v>
      </c>
      <c r="H51" s="136" t="s">
        <v>86</v>
      </c>
      <c r="I51" s="138">
        <f>SUM(I49:I50)</f>
        <v>0</v>
      </c>
    </row>
    <row r="52" spans="1:9" x14ac:dyDescent="0.2">
      <c r="A52" s="131"/>
      <c r="B52" s="128"/>
      <c r="C52" s="128"/>
      <c r="D52" s="128"/>
      <c r="E52" s="128"/>
      <c r="F52" s="128"/>
      <c r="G52" s="128"/>
      <c r="H52" s="128"/>
      <c r="I52" s="139"/>
    </row>
    <row r="53" spans="1:9" x14ac:dyDescent="0.2">
      <c r="A53" s="131"/>
      <c r="B53" s="128"/>
      <c r="C53" s="128"/>
      <c r="D53" s="128"/>
      <c r="E53" s="128"/>
      <c r="F53" s="128"/>
      <c r="G53" s="128"/>
      <c r="H53" s="128"/>
      <c r="I53" s="139"/>
    </row>
    <row r="54" spans="1:9" ht="18" x14ac:dyDescent="0.25">
      <c r="A54" s="431" t="s">
        <v>47</v>
      </c>
      <c r="B54" s="117" t="s">
        <v>87</v>
      </c>
      <c r="C54" s="118">
        <v>3</v>
      </c>
      <c r="D54" s="119" t="s">
        <v>180</v>
      </c>
      <c r="E54" s="120"/>
      <c r="F54" s="120"/>
      <c r="G54" s="115"/>
      <c r="H54" s="115"/>
      <c r="I54" s="115"/>
    </row>
    <row r="55" spans="1:9" ht="18" x14ac:dyDescent="0.25">
      <c r="A55" s="431"/>
      <c r="B55" s="117" t="s">
        <v>88</v>
      </c>
      <c r="C55" s="118"/>
      <c r="D55" s="119"/>
      <c r="E55" s="120"/>
      <c r="F55" s="120"/>
      <c r="G55" s="115"/>
      <c r="H55" s="115"/>
      <c r="I55" s="115"/>
    </row>
    <row r="56" spans="1:9" x14ac:dyDescent="0.2">
      <c r="A56" s="431"/>
      <c r="B56" s="119" t="s">
        <v>74</v>
      </c>
      <c r="C56" s="119"/>
      <c r="D56" s="119"/>
      <c r="E56" s="119"/>
      <c r="F56" s="119"/>
      <c r="G56" s="119"/>
      <c r="H56" s="119"/>
      <c r="I56" s="119"/>
    </row>
    <row r="57" spans="1:9" x14ac:dyDescent="0.2">
      <c r="A57" s="431"/>
      <c r="B57" s="118" t="s">
        <v>67</v>
      </c>
      <c r="C57" s="118" t="s">
        <v>50</v>
      </c>
      <c r="D57" s="118" t="s">
        <v>9</v>
      </c>
      <c r="E57" s="118" t="s">
        <v>75</v>
      </c>
      <c r="F57" s="118" t="s">
        <v>82</v>
      </c>
      <c r="G57" s="118" t="s">
        <v>76</v>
      </c>
      <c r="H57" s="118" t="s">
        <v>77</v>
      </c>
      <c r="I57" s="121" t="s">
        <v>78</v>
      </c>
    </row>
    <row r="58" spans="1:9" x14ac:dyDescent="0.2">
      <c r="A58" s="122">
        <v>1</v>
      </c>
      <c r="B58" s="123"/>
      <c r="C58" s="123"/>
      <c r="D58" s="123"/>
      <c r="E58" s="123"/>
      <c r="F58" s="123"/>
      <c r="G58" s="124">
        <f>D58*F58</f>
        <v>0</v>
      </c>
      <c r="H58" s="125"/>
      <c r="I58" s="126">
        <f>IF(D58="",F58*H58,G58*H58)</f>
        <v>0</v>
      </c>
    </row>
    <row r="59" spans="1:9" x14ac:dyDescent="0.2">
      <c r="A59" s="122">
        <v>2</v>
      </c>
      <c r="B59" s="123"/>
      <c r="C59" s="123"/>
      <c r="D59" s="123"/>
      <c r="E59" s="123"/>
      <c r="F59" s="123"/>
      <c r="G59" s="124">
        <f>D59*F59</f>
        <v>0</v>
      </c>
      <c r="H59" s="125"/>
      <c r="I59" s="126">
        <f>IF(D59="",F59*H59,G59*H59)</f>
        <v>0</v>
      </c>
    </row>
    <row r="60" spans="1:9" x14ac:dyDescent="0.2">
      <c r="A60" s="122">
        <v>3</v>
      </c>
      <c r="B60" s="123"/>
      <c r="C60" s="123"/>
      <c r="D60" s="122"/>
      <c r="E60" s="123"/>
      <c r="F60" s="123"/>
      <c r="G60" s="124">
        <f>D60*F60</f>
        <v>0</v>
      </c>
      <c r="H60" s="127"/>
      <c r="I60" s="126">
        <f>IF(D60="",F60*H60,G60*H60)</f>
        <v>0</v>
      </c>
    </row>
    <row r="61" spans="1:9" x14ac:dyDescent="0.2">
      <c r="B61" s="128"/>
      <c r="C61" s="128"/>
      <c r="D61" s="128"/>
      <c r="E61" s="128"/>
      <c r="F61" s="128"/>
      <c r="G61" s="128"/>
      <c r="H61" s="129" t="s">
        <v>79</v>
      </c>
      <c r="I61" s="130">
        <f>SUM(I58:I60)</f>
        <v>0</v>
      </c>
    </row>
    <row r="62" spans="1:9" x14ac:dyDescent="0.2">
      <c r="A62" s="131"/>
      <c r="B62" s="128"/>
      <c r="C62" s="128"/>
      <c r="D62" s="128"/>
      <c r="E62" s="128"/>
      <c r="F62" s="128"/>
      <c r="G62" s="128"/>
      <c r="H62" s="128"/>
      <c r="I62" s="128"/>
    </row>
    <row r="63" spans="1:9" x14ac:dyDescent="0.2">
      <c r="A63" s="131"/>
      <c r="B63" s="119" t="s">
        <v>80</v>
      </c>
      <c r="C63" s="119"/>
      <c r="D63" s="119"/>
      <c r="E63" s="119"/>
      <c r="F63" s="119"/>
      <c r="G63" s="119"/>
      <c r="H63" s="119"/>
      <c r="I63" s="119"/>
    </row>
    <row r="64" spans="1:9" x14ac:dyDescent="0.2">
      <c r="A64" s="131"/>
      <c r="B64" s="430" t="s">
        <v>81</v>
      </c>
      <c r="C64" s="430"/>
      <c r="D64" s="430" t="s">
        <v>82</v>
      </c>
      <c r="E64" s="430"/>
      <c r="F64" s="430" t="s">
        <v>83</v>
      </c>
      <c r="G64" s="430"/>
      <c r="H64" s="118" t="s">
        <v>77</v>
      </c>
      <c r="I64" s="132" t="s">
        <v>78</v>
      </c>
    </row>
    <row r="65" spans="1:9" x14ac:dyDescent="0.2">
      <c r="A65" s="122">
        <v>4</v>
      </c>
      <c r="B65" s="426"/>
      <c r="C65" s="426"/>
      <c r="D65" s="432"/>
      <c r="E65" s="433"/>
      <c r="F65" s="429"/>
      <c r="G65" s="429"/>
      <c r="H65" s="134"/>
      <c r="I65" s="135">
        <f>D65*H65</f>
        <v>0</v>
      </c>
    </row>
    <row r="66" spans="1:9" x14ac:dyDescent="0.2">
      <c r="A66" s="122">
        <v>5</v>
      </c>
      <c r="B66" s="426"/>
      <c r="C66" s="426"/>
      <c r="D66" s="432"/>
      <c r="E66" s="433"/>
      <c r="F66" s="429"/>
      <c r="G66" s="429"/>
      <c r="H66" s="134"/>
      <c r="I66" s="135">
        <f t="shared" ref="I66:I71" si="2">D66*H66</f>
        <v>0</v>
      </c>
    </row>
    <row r="67" spans="1:9" x14ac:dyDescent="0.2">
      <c r="A67" s="122">
        <v>6</v>
      </c>
      <c r="B67" s="426"/>
      <c r="C67" s="426"/>
      <c r="D67" s="432"/>
      <c r="E67" s="433"/>
      <c r="F67" s="429"/>
      <c r="G67" s="429"/>
      <c r="H67" s="134"/>
      <c r="I67" s="135">
        <f t="shared" si="2"/>
        <v>0</v>
      </c>
    </row>
    <row r="68" spans="1:9" x14ac:dyDescent="0.2">
      <c r="A68" s="122">
        <v>7</v>
      </c>
      <c r="B68" s="426"/>
      <c r="C68" s="426"/>
      <c r="D68" s="432"/>
      <c r="E68" s="433"/>
      <c r="F68" s="429"/>
      <c r="G68" s="429"/>
      <c r="H68" s="134"/>
      <c r="I68" s="135">
        <f t="shared" si="2"/>
        <v>0</v>
      </c>
    </row>
    <row r="69" spans="1:9" x14ac:dyDescent="0.2">
      <c r="A69" s="122">
        <v>8</v>
      </c>
      <c r="B69" s="426"/>
      <c r="C69" s="426"/>
      <c r="D69" s="432"/>
      <c r="E69" s="433"/>
      <c r="F69" s="429"/>
      <c r="G69" s="429"/>
      <c r="H69" s="134"/>
      <c r="I69" s="135">
        <f t="shared" si="2"/>
        <v>0</v>
      </c>
    </row>
    <row r="70" spans="1:9" x14ac:dyDescent="0.2">
      <c r="A70" s="122">
        <v>9</v>
      </c>
      <c r="B70" s="426"/>
      <c r="C70" s="426"/>
      <c r="D70" s="432"/>
      <c r="E70" s="433"/>
      <c r="F70" s="429"/>
      <c r="G70" s="429"/>
      <c r="H70" s="134"/>
      <c r="I70" s="135">
        <f t="shared" si="2"/>
        <v>0</v>
      </c>
    </row>
    <row r="71" spans="1:9" x14ac:dyDescent="0.2">
      <c r="A71" s="122">
        <v>10</v>
      </c>
      <c r="B71" s="426"/>
      <c r="C71" s="426"/>
      <c r="D71" s="432"/>
      <c r="E71" s="433"/>
      <c r="F71" s="429"/>
      <c r="G71" s="429"/>
      <c r="H71" s="134"/>
      <c r="I71" s="135">
        <f t="shared" si="2"/>
        <v>0</v>
      </c>
    </row>
    <row r="72" spans="1:9" x14ac:dyDescent="0.2">
      <c r="A72" s="131"/>
      <c r="B72" s="128"/>
      <c r="C72" s="128"/>
      <c r="D72" s="128"/>
      <c r="E72" s="128"/>
      <c r="F72" s="128"/>
      <c r="G72" s="128"/>
      <c r="H72" s="136" t="s">
        <v>79</v>
      </c>
      <c r="I72" s="137">
        <f>SUM(I65:I71)</f>
        <v>0</v>
      </c>
    </row>
    <row r="73" spans="1:9" x14ac:dyDescent="0.2">
      <c r="A73" s="131"/>
      <c r="B73" s="128"/>
      <c r="C73" s="128"/>
      <c r="D73" s="128"/>
      <c r="E73" s="128"/>
      <c r="F73" s="128"/>
      <c r="G73" s="128"/>
      <c r="H73" s="128"/>
      <c r="I73" s="137"/>
    </row>
    <row r="74" spans="1:9" x14ac:dyDescent="0.2">
      <c r="A74" s="131"/>
      <c r="B74" s="128"/>
      <c r="C74" s="128"/>
      <c r="D74" s="128"/>
      <c r="E74" s="128"/>
      <c r="F74" s="128"/>
      <c r="G74" s="128"/>
      <c r="H74" s="128"/>
      <c r="I74" s="137"/>
    </row>
    <row r="75" spans="1:9" x14ac:dyDescent="0.2">
      <c r="A75" s="131"/>
      <c r="B75" s="128"/>
      <c r="C75" s="128"/>
      <c r="D75" s="128"/>
      <c r="E75" s="128"/>
      <c r="F75" s="128"/>
      <c r="G75" s="128"/>
      <c r="H75" s="136" t="s">
        <v>84</v>
      </c>
      <c r="I75" s="138">
        <f>I61</f>
        <v>0</v>
      </c>
    </row>
    <row r="76" spans="1:9" x14ac:dyDescent="0.2">
      <c r="A76" s="131"/>
      <c r="B76" s="128"/>
      <c r="C76" s="128"/>
      <c r="D76" s="128"/>
      <c r="E76" s="128"/>
      <c r="F76" s="128"/>
      <c r="G76" s="128"/>
      <c r="H76" s="136" t="s">
        <v>85</v>
      </c>
      <c r="I76" s="138">
        <f>I72</f>
        <v>0</v>
      </c>
    </row>
    <row r="77" spans="1:9" x14ac:dyDescent="0.2">
      <c r="A77" s="131"/>
      <c r="B77" s="128"/>
      <c r="C77" s="128"/>
      <c r="D77" s="128"/>
      <c r="E77" s="128" t="s">
        <v>90</v>
      </c>
      <c r="F77" s="128" t="s">
        <v>87</v>
      </c>
      <c r="G77" s="131">
        <f>C54</f>
        <v>3</v>
      </c>
      <c r="H77" s="136" t="s">
        <v>86</v>
      </c>
      <c r="I77" s="138">
        <f>SUM(I75:I76)</f>
        <v>0</v>
      </c>
    </row>
    <row r="78" spans="1:9" x14ac:dyDescent="0.2">
      <c r="A78" s="131"/>
      <c r="B78" s="128"/>
      <c r="C78" s="128"/>
      <c r="D78" s="128"/>
      <c r="E78" s="128"/>
      <c r="F78" s="128"/>
      <c r="G78" s="128"/>
      <c r="H78" s="128"/>
      <c r="I78" s="139"/>
    </row>
    <row r="79" spans="1:9" x14ac:dyDescent="0.2">
      <c r="A79" s="131"/>
      <c r="B79" s="128"/>
      <c r="C79" s="128"/>
      <c r="D79" s="128"/>
      <c r="E79" s="128"/>
      <c r="F79" s="128"/>
      <c r="G79" s="128"/>
      <c r="H79" s="128"/>
      <c r="I79" s="139"/>
    </row>
    <row r="80" spans="1:9" ht="18" x14ac:dyDescent="0.25">
      <c r="A80" s="431" t="s">
        <v>47</v>
      </c>
      <c r="B80" s="117" t="s">
        <v>87</v>
      </c>
      <c r="C80" s="118">
        <v>4</v>
      </c>
      <c r="D80" s="119" t="s">
        <v>180</v>
      </c>
      <c r="E80" s="120"/>
      <c r="F80" s="120"/>
      <c r="G80" s="115"/>
      <c r="H80" s="115"/>
      <c r="I80" s="115"/>
    </row>
    <row r="81" spans="1:9" ht="18" x14ac:dyDescent="0.25">
      <c r="A81" s="431"/>
      <c r="B81" s="117" t="s">
        <v>88</v>
      </c>
      <c r="C81" s="118"/>
      <c r="D81" s="119"/>
      <c r="E81" s="120"/>
      <c r="F81" s="128" t="s">
        <v>90</v>
      </c>
      <c r="G81" s="115"/>
      <c r="H81" s="115"/>
      <c r="I81" s="115"/>
    </row>
    <row r="82" spans="1:9" x14ac:dyDescent="0.2">
      <c r="A82" s="431"/>
      <c r="B82" s="119" t="s">
        <v>74</v>
      </c>
      <c r="C82" s="119"/>
      <c r="D82" s="119"/>
      <c r="E82" s="119"/>
      <c r="F82" s="119"/>
      <c r="G82" s="119"/>
      <c r="H82" s="119"/>
      <c r="I82" s="119"/>
    </row>
    <row r="83" spans="1:9" x14ac:dyDescent="0.2">
      <c r="A83" s="431"/>
      <c r="B83" s="118" t="s">
        <v>67</v>
      </c>
      <c r="C83" s="118" t="s">
        <v>50</v>
      </c>
      <c r="D83" s="118" t="s">
        <v>9</v>
      </c>
      <c r="E83" s="118" t="s">
        <v>75</v>
      </c>
      <c r="F83" s="118" t="s">
        <v>82</v>
      </c>
      <c r="G83" s="118" t="s">
        <v>76</v>
      </c>
      <c r="H83" s="118" t="s">
        <v>77</v>
      </c>
      <c r="I83" s="121" t="s">
        <v>78</v>
      </c>
    </row>
    <row r="84" spans="1:9" x14ac:dyDescent="0.2">
      <c r="A84" s="122">
        <v>1</v>
      </c>
      <c r="B84" s="123"/>
      <c r="C84" s="123"/>
      <c r="D84" s="123"/>
      <c r="E84" s="123"/>
      <c r="F84" s="123"/>
      <c r="G84" s="124">
        <f>D84*F84</f>
        <v>0</v>
      </c>
      <c r="H84" s="125"/>
      <c r="I84" s="126">
        <f>IF(D84="",F84*H84,G84*H84)</f>
        <v>0</v>
      </c>
    </row>
    <row r="85" spans="1:9" x14ac:dyDescent="0.2">
      <c r="A85" s="122">
        <v>2</v>
      </c>
      <c r="B85" s="123"/>
      <c r="C85" s="123"/>
      <c r="D85" s="123"/>
      <c r="E85" s="123"/>
      <c r="F85" s="123"/>
      <c r="G85" s="124">
        <f>D85*F85</f>
        <v>0</v>
      </c>
      <c r="H85" s="125"/>
      <c r="I85" s="126">
        <f>IF(D85="",F85*H85,G85*H85)</f>
        <v>0</v>
      </c>
    </row>
    <row r="86" spans="1:9" x14ac:dyDescent="0.2">
      <c r="A86" s="122">
        <v>3</v>
      </c>
      <c r="B86" s="123"/>
      <c r="C86" s="123"/>
      <c r="D86" s="122"/>
      <c r="E86" s="123"/>
      <c r="F86" s="123"/>
      <c r="G86" s="124">
        <f>D86*F86</f>
        <v>0</v>
      </c>
      <c r="H86" s="127"/>
      <c r="I86" s="126">
        <f>IF(D86="",F86*H86,G86*H86)</f>
        <v>0</v>
      </c>
    </row>
    <row r="87" spans="1:9" x14ac:dyDescent="0.2">
      <c r="B87" s="128"/>
      <c r="C87" s="128"/>
      <c r="D87" s="128"/>
      <c r="E87" s="128"/>
      <c r="F87" s="128"/>
      <c r="G87" s="128"/>
      <c r="H87" s="129" t="s">
        <v>79</v>
      </c>
      <c r="I87" s="130">
        <f>SUM(I84:I86)</f>
        <v>0</v>
      </c>
    </row>
    <row r="88" spans="1:9" x14ac:dyDescent="0.2">
      <c r="A88" s="131"/>
      <c r="B88" s="128"/>
      <c r="C88" s="128"/>
      <c r="D88" s="128"/>
      <c r="E88" s="128"/>
      <c r="F88" s="128"/>
      <c r="G88" s="128"/>
      <c r="H88" s="128"/>
      <c r="I88" s="128"/>
    </row>
    <row r="89" spans="1:9" x14ac:dyDescent="0.2">
      <c r="A89" s="131"/>
      <c r="B89" s="119" t="s">
        <v>80</v>
      </c>
      <c r="C89" s="119"/>
      <c r="D89" s="119"/>
      <c r="E89" s="119"/>
      <c r="F89" s="119"/>
      <c r="G89" s="119"/>
      <c r="H89" s="119"/>
      <c r="I89" s="119"/>
    </row>
    <row r="90" spans="1:9" x14ac:dyDescent="0.2">
      <c r="A90" s="131"/>
      <c r="B90" s="430" t="s">
        <v>81</v>
      </c>
      <c r="C90" s="430"/>
      <c r="D90" s="430" t="s">
        <v>82</v>
      </c>
      <c r="E90" s="430"/>
      <c r="F90" s="430" t="s">
        <v>83</v>
      </c>
      <c r="G90" s="430"/>
      <c r="H90" s="118" t="s">
        <v>77</v>
      </c>
      <c r="I90" s="132" t="s">
        <v>78</v>
      </c>
    </row>
    <row r="91" spans="1:9" x14ac:dyDescent="0.2">
      <c r="A91" s="122">
        <v>4</v>
      </c>
      <c r="B91" s="426"/>
      <c r="C91" s="426"/>
      <c r="D91" s="432"/>
      <c r="E91" s="433"/>
      <c r="F91" s="429"/>
      <c r="G91" s="429"/>
      <c r="H91" s="134"/>
      <c r="I91" s="135">
        <f>D91*H91</f>
        <v>0</v>
      </c>
    </row>
    <row r="92" spans="1:9" x14ac:dyDescent="0.2">
      <c r="A92" s="122">
        <v>5</v>
      </c>
      <c r="B92" s="426"/>
      <c r="C92" s="426"/>
      <c r="D92" s="432"/>
      <c r="E92" s="433"/>
      <c r="F92" s="429"/>
      <c r="G92" s="429"/>
      <c r="H92" s="134"/>
      <c r="I92" s="135">
        <f t="shared" ref="I92:I97" si="3">D92*H92</f>
        <v>0</v>
      </c>
    </row>
    <row r="93" spans="1:9" x14ac:dyDescent="0.2">
      <c r="A93" s="122">
        <v>6</v>
      </c>
      <c r="B93" s="426"/>
      <c r="C93" s="426"/>
      <c r="D93" s="432"/>
      <c r="E93" s="433"/>
      <c r="F93" s="429"/>
      <c r="G93" s="429"/>
      <c r="H93" s="134"/>
      <c r="I93" s="135">
        <f t="shared" si="3"/>
        <v>0</v>
      </c>
    </row>
    <row r="94" spans="1:9" x14ac:dyDescent="0.2">
      <c r="A94" s="122">
        <v>7</v>
      </c>
      <c r="B94" s="426"/>
      <c r="C94" s="426"/>
      <c r="D94" s="432"/>
      <c r="E94" s="433"/>
      <c r="F94" s="429"/>
      <c r="G94" s="429"/>
      <c r="H94" s="134"/>
      <c r="I94" s="135">
        <f t="shared" si="3"/>
        <v>0</v>
      </c>
    </row>
    <row r="95" spans="1:9" x14ac:dyDescent="0.2">
      <c r="A95" s="122">
        <v>8</v>
      </c>
      <c r="B95" s="426"/>
      <c r="C95" s="426"/>
      <c r="D95" s="432"/>
      <c r="E95" s="433"/>
      <c r="F95" s="429"/>
      <c r="G95" s="429"/>
      <c r="H95" s="134"/>
      <c r="I95" s="135">
        <f t="shared" si="3"/>
        <v>0</v>
      </c>
    </row>
    <row r="96" spans="1:9" x14ac:dyDescent="0.2">
      <c r="A96" s="122">
        <v>9</v>
      </c>
      <c r="B96" s="426"/>
      <c r="C96" s="426"/>
      <c r="D96" s="432"/>
      <c r="E96" s="433"/>
      <c r="F96" s="429"/>
      <c r="G96" s="429"/>
      <c r="H96" s="134"/>
      <c r="I96" s="135">
        <f t="shared" si="3"/>
        <v>0</v>
      </c>
    </row>
    <row r="97" spans="1:9" x14ac:dyDescent="0.2">
      <c r="A97" s="122">
        <v>10</v>
      </c>
      <c r="B97" s="426"/>
      <c r="C97" s="426"/>
      <c r="D97" s="432"/>
      <c r="E97" s="433"/>
      <c r="F97" s="429"/>
      <c r="G97" s="429"/>
      <c r="H97" s="134"/>
      <c r="I97" s="135">
        <f t="shared" si="3"/>
        <v>0</v>
      </c>
    </row>
    <row r="98" spans="1:9" x14ac:dyDescent="0.2">
      <c r="A98" s="131"/>
      <c r="B98" s="128"/>
      <c r="C98" s="128"/>
      <c r="D98" s="128"/>
      <c r="E98" s="128"/>
      <c r="F98" s="128"/>
      <c r="G98" s="128"/>
      <c r="H98" s="136" t="s">
        <v>79</v>
      </c>
      <c r="I98" s="137">
        <f>SUM(I91:I97)</f>
        <v>0</v>
      </c>
    </row>
    <row r="99" spans="1:9" x14ac:dyDescent="0.2">
      <c r="A99" s="131"/>
      <c r="B99" s="128"/>
      <c r="C99" s="128"/>
      <c r="D99" s="128"/>
      <c r="E99" s="128"/>
      <c r="F99" s="128"/>
      <c r="G99" s="128"/>
      <c r="H99" s="128"/>
      <c r="I99" s="137"/>
    </row>
    <row r="100" spans="1:9" x14ac:dyDescent="0.2">
      <c r="A100" s="131"/>
      <c r="B100" s="128"/>
      <c r="C100" s="128"/>
      <c r="D100" s="128"/>
      <c r="E100" s="128"/>
      <c r="F100" s="128"/>
      <c r="G100" s="128"/>
      <c r="H100" s="128"/>
      <c r="I100" s="137"/>
    </row>
    <row r="101" spans="1:9" x14ac:dyDescent="0.2">
      <c r="A101" s="131"/>
      <c r="B101" s="128"/>
      <c r="C101" s="128"/>
      <c r="D101" s="128"/>
      <c r="E101" s="128"/>
      <c r="F101" s="128"/>
      <c r="G101" s="128"/>
      <c r="H101" s="136" t="s">
        <v>84</v>
      </c>
      <c r="I101" s="138">
        <f>I87</f>
        <v>0</v>
      </c>
    </row>
    <row r="102" spans="1:9" x14ac:dyDescent="0.2">
      <c r="A102" s="131"/>
      <c r="B102" s="128"/>
      <c r="C102" s="128"/>
      <c r="D102" s="128"/>
      <c r="E102" s="128"/>
      <c r="F102" s="128"/>
      <c r="G102" s="128"/>
      <c r="H102" s="136" t="s">
        <v>85</v>
      </c>
      <c r="I102" s="138">
        <f>I98</f>
        <v>0</v>
      </c>
    </row>
    <row r="103" spans="1:9" x14ac:dyDescent="0.2">
      <c r="A103" s="131"/>
      <c r="B103" s="128"/>
      <c r="C103" s="128"/>
      <c r="D103" s="128"/>
      <c r="E103" s="128" t="s">
        <v>90</v>
      </c>
      <c r="F103" s="128" t="s">
        <v>87</v>
      </c>
      <c r="G103" s="131">
        <f>C80</f>
        <v>4</v>
      </c>
      <c r="H103" s="136" t="s">
        <v>86</v>
      </c>
      <c r="I103" s="138">
        <f>SUM(I101:I102)</f>
        <v>0</v>
      </c>
    </row>
    <row r="104" spans="1:9" x14ac:dyDescent="0.2">
      <c r="A104" s="131"/>
      <c r="B104" s="128"/>
      <c r="C104" s="128"/>
      <c r="D104" s="128"/>
      <c r="E104" s="128"/>
      <c r="F104" s="128"/>
      <c r="G104" s="128"/>
      <c r="H104" s="128"/>
      <c r="I104" s="139"/>
    </row>
    <row r="105" spans="1:9" x14ac:dyDescent="0.2">
      <c r="A105" s="131"/>
      <c r="B105" s="128"/>
      <c r="C105" s="128"/>
      <c r="D105" s="128"/>
      <c r="E105" s="128"/>
      <c r="F105" s="128"/>
      <c r="G105" s="128"/>
      <c r="H105" s="128"/>
      <c r="I105" s="139"/>
    </row>
  </sheetData>
  <sheetProtection password="8FE9" sheet="1" objects="1" scenarios="1" formatCells="0" formatColumns="0" formatRows="0" insertRows="0" deleteRows="0"/>
  <mergeCells count="102">
    <mergeCell ref="B97:C97"/>
    <mergeCell ref="D97:E97"/>
    <mergeCell ref="F97:G97"/>
    <mergeCell ref="B95:C95"/>
    <mergeCell ref="D95:E95"/>
    <mergeCell ref="F95:G95"/>
    <mergeCell ref="B96:C96"/>
    <mergeCell ref="D96:E96"/>
    <mergeCell ref="F96:G96"/>
    <mergeCell ref="A80:A83"/>
    <mergeCell ref="B90:C90"/>
    <mergeCell ref="D90:E90"/>
    <mergeCell ref="F90:G90"/>
    <mergeCell ref="B92:C92"/>
    <mergeCell ref="D92:E92"/>
    <mergeCell ref="F92:G92"/>
    <mergeCell ref="B91:C91"/>
    <mergeCell ref="D91:E91"/>
    <mergeCell ref="F91:G91"/>
    <mergeCell ref="B93:C93"/>
    <mergeCell ref="D93:E93"/>
    <mergeCell ref="F93:G93"/>
    <mergeCell ref="B94:C94"/>
    <mergeCell ref="D94:E94"/>
    <mergeCell ref="F94:G94"/>
    <mergeCell ref="B68:C68"/>
    <mergeCell ref="D68:E68"/>
    <mergeCell ref="F68:G68"/>
    <mergeCell ref="B69:C69"/>
    <mergeCell ref="D69:E69"/>
    <mergeCell ref="F69:G69"/>
    <mergeCell ref="B70:C70"/>
    <mergeCell ref="D70:E70"/>
    <mergeCell ref="F70:G70"/>
    <mergeCell ref="B71:C71"/>
    <mergeCell ref="D71:E71"/>
    <mergeCell ref="F71:G71"/>
    <mergeCell ref="B67:C67"/>
    <mergeCell ref="D67:E67"/>
    <mergeCell ref="F67:G67"/>
    <mergeCell ref="F42:G42"/>
    <mergeCell ref="B43:C43"/>
    <mergeCell ref="D43:E43"/>
    <mergeCell ref="B40:C40"/>
    <mergeCell ref="D40:E40"/>
    <mergeCell ref="D44:E44"/>
    <mergeCell ref="F44:G44"/>
    <mergeCell ref="B45:C45"/>
    <mergeCell ref="D45:E45"/>
    <mergeCell ref="F45:G45"/>
    <mergeCell ref="B42:C42"/>
    <mergeCell ref="D42:E42"/>
    <mergeCell ref="D41:E41"/>
    <mergeCell ref="F41:G41"/>
    <mergeCell ref="F43:G43"/>
    <mergeCell ref="B44:C44"/>
    <mergeCell ref="D38:E38"/>
    <mergeCell ref="F38:G38"/>
    <mergeCell ref="F19:G19"/>
    <mergeCell ref="B41:C41"/>
    <mergeCell ref="A54:A57"/>
    <mergeCell ref="B66:C66"/>
    <mergeCell ref="D66:E66"/>
    <mergeCell ref="F66:G66"/>
    <mergeCell ref="B65:C65"/>
    <mergeCell ref="D65:E65"/>
    <mergeCell ref="F65:G65"/>
    <mergeCell ref="D64:E64"/>
    <mergeCell ref="F64:G64"/>
    <mergeCell ref="B64:C64"/>
    <mergeCell ref="F16:G16"/>
    <mergeCell ref="F40:G40"/>
    <mergeCell ref="B16:C16"/>
    <mergeCell ref="B39:C39"/>
    <mergeCell ref="D39:E39"/>
    <mergeCell ref="F39:G39"/>
    <mergeCell ref="F15:G15"/>
    <mergeCell ref="B17:C17"/>
    <mergeCell ref="F17:G17"/>
    <mergeCell ref="B38:C38"/>
    <mergeCell ref="F18:G18"/>
    <mergeCell ref="A28:A31"/>
    <mergeCell ref="B19:C19"/>
    <mergeCell ref="D19:E19"/>
    <mergeCell ref="B13:C13"/>
    <mergeCell ref="D13:E13"/>
    <mergeCell ref="B18:C18"/>
    <mergeCell ref="B12:C12"/>
    <mergeCell ref="D18:E18"/>
    <mergeCell ref="B15:C15"/>
    <mergeCell ref="D16:E16"/>
    <mergeCell ref="D17:E17"/>
    <mergeCell ref="D15:E15"/>
    <mergeCell ref="F13:G13"/>
    <mergeCell ref="D12:E12"/>
    <mergeCell ref="F12:G12"/>
    <mergeCell ref="B1:F1"/>
    <mergeCell ref="G1:I1"/>
    <mergeCell ref="F14:G14"/>
    <mergeCell ref="D14:E14"/>
    <mergeCell ref="B14:C14"/>
    <mergeCell ref="A2:A5"/>
  </mergeCells>
  <phoneticPr fontId="6" type="noConversion"/>
  <pageMargins left="0.75" right="0.75" top="1" bottom="1" header="0.5" footer="0.5"/>
  <pageSetup orientation="landscape" horizontalDpi="300" verticalDpi="300"/>
  <headerFooter alignWithMargins="0">
    <oddHeader>&amp;C&amp;"Arial,Bold"&amp;14Drive Subsystem
Form B&amp;Rpage&amp;P</oddHeader>
  </headerFooter>
  <rowBreaks count="3" manualBreakCount="3">
    <brk id="27" max="16383" man="1"/>
    <brk id="53" max="16383" man="1"/>
    <brk id="7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2"/>
  <sheetViews>
    <sheetView topLeftCell="A21" zoomScaleNormal="100" workbookViewId="0">
      <selection activeCell="A20" sqref="A1:IV20"/>
    </sheetView>
  </sheetViews>
  <sheetFormatPr defaultRowHeight="12.75" x14ac:dyDescent="0.2"/>
  <cols>
    <col min="1" max="1" width="6.140625" style="85" customWidth="1"/>
    <col min="2" max="2" width="22" style="85" customWidth="1"/>
    <col min="3" max="3" width="25.140625" style="85" customWidth="1"/>
    <col min="4" max="4" width="4.42578125" style="85" customWidth="1"/>
    <col min="5" max="5" width="5" style="85" customWidth="1"/>
    <col min="6" max="6" width="28.140625" style="85" customWidth="1"/>
    <col min="7" max="7" width="5" style="85" customWidth="1"/>
    <col min="8" max="9" width="9.140625" style="85"/>
    <col min="10" max="10" width="10" style="85" customWidth="1"/>
    <col min="11" max="12" width="9.140625" style="85"/>
    <col min="13" max="13" width="4.42578125" style="85" customWidth="1"/>
    <col min="14" max="16384" width="9.140625" style="85"/>
  </cols>
  <sheetData>
    <row r="1" spans="2:4" s="198" customFormat="1" hidden="1" x14ac:dyDescent="0.2">
      <c r="B1" s="198" t="s">
        <v>298</v>
      </c>
      <c r="D1" s="198" t="s">
        <v>73</v>
      </c>
    </row>
    <row r="2" spans="2:4" s="198" customFormat="1" hidden="1" x14ac:dyDescent="0.2">
      <c r="B2" s="198" t="s">
        <v>287</v>
      </c>
    </row>
    <row r="3" spans="2:4" s="198" customFormat="1" hidden="1" x14ac:dyDescent="0.2">
      <c r="B3" s="198" t="s">
        <v>369</v>
      </c>
    </row>
    <row r="4" spans="2:4" s="198" customFormat="1" hidden="1" x14ac:dyDescent="0.2">
      <c r="B4" s="198" t="s">
        <v>252</v>
      </c>
    </row>
    <row r="5" spans="2:4" s="198" customFormat="1" hidden="1" x14ac:dyDescent="0.2">
      <c r="B5" s="198" t="s">
        <v>346</v>
      </c>
    </row>
    <row r="6" spans="2:4" s="198" customFormat="1" hidden="1" x14ac:dyDescent="0.2">
      <c r="B6" s="198" t="s">
        <v>241</v>
      </c>
    </row>
    <row r="7" spans="2:4" s="198" customFormat="1" hidden="1" x14ac:dyDescent="0.2">
      <c r="B7" s="198" t="s">
        <v>348</v>
      </c>
    </row>
    <row r="8" spans="2:4" s="198" customFormat="1" hidden="1" x14ac:dyDescent="0.2">
      <c r="B8" s="198" t="s">
        <v>300</v>
      </c>
    </row>
    <row r="9" spans="2:4" s="198" customFormat="1" hidden="1" x14ac:dyDescent="0.2">
      <c r="B9" s="198" t="s">
        <v>272</v>
      </c>
    </row>
    <row r="10" spans="2:4" s="198" customFormat="1" hidden="1" x14ac:dyDescent="0.2">
      <c r="B10" s="198" t="s">
        <v>288</v>
      </c>
    </row>
    <row r="11" spans="2:4" s="198" customFormat="1" hidden="1" x14ac:dyDescent="0.2">
      <c r="B11" s="198" t="s">
        <v>342</v>
      </c>
    </row>
    <row r="12" spans="2:4" s="198" customFormat="1" hidden="1" x14ac:dyDescent="0.2">
      <c r="B12" s="198" t="s">
        <v>347</v>
      </c>
    </row>
    <row r="13" spans="2:4" s="198" customFormat="1" hidden="1" x14ac:dyDescent="0.2">
      <c r="B13" s="274" t="s">
        <v>301</v>
      </c>
    </row>
    <row r="14" spans="2:4" s="198" customFormat="1" hidden="1" x14ac:dyDescent="0.2">
      <c r="B14" s="198" t="s">
        <v>285</v>
      </c>
    </row>
    <row r="15" spans="2:4" s="198" customFormat="1" hidden="1" x14ac:dyDescent="0.2">
      <c r="B15" s="198" t="s">
        <v>286</v>
      </c>
    </row>
    <row r="16" spans="2:4" s="198" customFormat="1" hidden="1" x14ac:dyDescent="0.2">
      <c r="B16" s="198" t="s">
        <v>341</v>
      </c>
    </row>
    <row r="17" spans="1:12" s="198" customFormat="1" hidden="1" x14ac:dyDescent="0.2"/>
    <row r="18" spans="1:12" s="198" customFormat="1" hidden="1" x14ac:dyDescent="0.2"/>
    <row r="19" spans="1:12" s="198" customFormat="1" hidden="1" x14ac:dyDescent="0.2"/>
    <row r="20" spans="1:12" s="198" customFormat="1" hidden="1" x14ac:dyDescent="0.2"/>
    <row r="21" spans="1:12" ht="18.75" thickBot="1" x14ac:dyDescent="0.3">
      <c r="C21" s="261"/>
      <c r="D21" s="261"/>
      <c r="E21" s="261"/>
      <c r="F21" s="261" t="s">
        <v>98</v>
      </c>
      <c r="G21" s="261"/>
      <c r="I21" s="261"/>
      <c r="J21" s="261"/>
      <c r="L21" s="261"/>
    </row>
    <row r="22" spans="1:12" s="270" customFormat="1" ht="67.5" customHeight="1" thickBot="1" x14ac:dyDescent="0.25">
      <c r="A22" s="265" t="s">
        <v>47</v>
      </c>
      <c r="B22" s="266" t="s">
        <v>237</v>
      </c>
      <c r="C22" s="267" t="s">
        <v>214</v>
      </c>
      <c r="D22" s="267" t="s">
        <v>92</v>
      </c>
      <c r="E22" s="267" t="s">
        <v>93</v>
      </c>
      <c r="F22" s="267" t="s">
        <v>70</v>
      </c>
      <c r="G22" s="267" t="s">
        <v>340</v>
      </c>
      <c r="H22" s="268" t="s">
        <v>68</v>
      </c>
      <c r="I22" s="268" t="s">
        <v>69</v>
      </c>
      <c r="J22" s="268" t="s">
        <v>94</v>
      </c>
      <c r="K22" s="268" t="s">
        <v>350</v>
      </c>
      <c r="L22" s="269" t="s">
        <v>313</v>
      </c>
    </row>
    <row r="23" spans="1:12" x14ac:dyDescent="0.2">
      <c r="A23" s="95">
        <v>1</v>
      </c>
      <c r="B23" s="95"/>
      <c r="C23" s="96"/>
      <c r="D23" s="95"/>
      <c r="E23" s="95"/>
      <c r="F23" s="101"/>
      <c r="G23" s="95"/>
      <c r="H23" s="97"/>
      <c r="I23" s="98"/>
      <c r="J23" s="99" t="str">
        <f>IF(ISBLANK(G23),"",H23*G23)</f>
        <v/>
      </c>
      <c r="K23" s="99" t="str">
        <f>IF(ISBLANK(G23),"",I23*G23)</f>
        <v/>
      </c>
      <c r="L23" s="100" t="str">
        <f>IF(OR(J23="",K23="")," ",J23+K23)</f>
        <v xml:space="preserve"> </v>
      </c>
    </row>
    <row r="24" spans="1:12" x14ac:dyDescent="0.2">
      <c r="A24" s="90">
        <v>2</v>
      </c>
      <c r="B24" s="95"/>
      <c r="C24" s="96"/>
      <c r="D24" s="90"/>
      <c r="E24" s="95"/>
      <c r="F24" s="101"/>
      <c r="G24" s="95"/>
      <c r="H24" s="97"/>
      <c r="I24" s="98"/>
      <c r="J24" s="99" t="str">
        <f t="shared" ref="J24:J47" si="0">IF(ISBLANK(G24),"",H24*G24)</f>
        <v/>
      </c>
      <c r="K24" s="99" t="str">
        <f t="shared" ref="K24:K47" si="1">IF(ISBLANK(G24),"",I24*G24)</f>
        <v/>
      </c>
      <c r="L24" s="100" t="str">
        <f t="shared" ref="L24:L47" si="2">IF(OR(J24="",K24="")," ",J24+K24)</f>
        <v xml:space="preserve"> </v>
      </c>
    </row>
    <row r="25" spans="1:12" x14ac:dyDescent="0.2">
      <c r="A25" s="90">
        <v>3</v>
      </c>
      <c r="B25" s="95"/>
      <c r="C25" s="96"/>
      <c r="D25" s="90"/>
      <c r="E25" s="95"/>
      <c r="F25" s="101"/>
      <c r="G25" s="95"/>
      <c r="H25" s="97"/>
      <c r="I25" s="98"/>
      <c r="J25" s="99" t="str">
        <f t="shared" si="0"/>
        <v/>
      </c>
      <c r="K25" s="99" t="str">
        <f t="shared" si="1"/>
        <v/>
      </c>
      <c r="L25" s="100" t="str">
        <f t="shared" si="2"/>
        <v xml:space="preserve"> </v>
      </c>
    </row>
    <row r="26" spans="1:12" x14ac:dyDescent="0.2">
      <c r="A26" s="90">
        <v>4</v>
      </c>
      <c r="B26" s="95"/>
      <c r="C26" s="96"/>
      <c r="D26" s="90"/>
      <c r="E26" s="90"/>
      <c r="F26" s="101"/>
      <c r="G26" s="95"/>
      <c r="H26" s="97"/>
      <c r="I26" s="98"/>
      <c r="J26" s="99" t="str">
        <f t="shared" si="0"/>
        <v/>
      </c>
      <c r="K26" s="99" t="str">
        <f t="shared" si="1"/>
        <v/>
      </c>
      <c r="L26" s="100" t="str">
        <f t="shared" si="2"/>
        <v xml:space="preserve"> </v>
      </c>
    </row>
    <row r="27" spans="1:12" x14ac:dyDescent="0.2">
      <c r="A27" s="90">
        <v>5</v>
      </c>
      <c r="B27" s="95"/>
      <c r="C27" s="96"/>
      <c r="D27" s="90"/>
      <c r="E27" s="90"/>
      <c r="F27" s="101"/>
      <c r="G27" s="95"/>
      <c r="H27" s="97"/>
      <c r="I27" s="98"/>
      <c r="J27" s="99" t="str">
        <f t="shared" si="0"/>
        <v/>
      </c>
      <c r="K27" s="99" t="str">
        <f t="shared" si="1"/>
        <v/>
      </c>
      <c r="L27" s="100" t="str">
        <f t="shared" si="2"/>
        <v xml:space="preserve"> </v>
      </c>
    </row>
    <row r="28" spans="1:12" x14ac:dyDescent="0.2">
      <c r="A28" s="90">
        <v>6</v>
      </c>
      <c r="B28" s="95"/>
      <c r="C28" s="96"/>
      <c r="D28" s="90"/>
      <c r="E28" s="90"/>
      <c r="F28" s="101"/>
      <c r="G28" s="95"/>
      <c r="H28" s="97"/>
      <c r="I28" s="98"/>
      <c r="J28" s="99" t="str">
        <f t="shared" si="0"/>
        <v/>
      </c>
      <c r="K28" s="99" t="str">
        <f t="shared" si="1"/>
        <v/>
      </c>
      <c r="L28" s="100" t="str">
        <f t="shared" si="2"/>
        <v xml:space="preserve"> </v>
      </c>
    </row>
    <row r="29" spans="1:12" x14ac:dyDescent="0.2">
      <c r="A29" s="90">
        <v>7</v>
      </c>
      <c r="B29" s="95"/>
      <c r="C29" s="96"/>
      <c r="D29" s="90"/>
      <c r="E29" s="90"/>
      <c r="F29" s="101"/>
      <c r="G29" s="95"/>
      <c r="H29" s="97"/>
      <c r="I29" s="98"/>
      <c r="J29" s="99" t="str">
        <f t="shared" si="0"/>
        <v/>
      </c>
      <c r="K29" s="99" t="str">
        <f t="shared" si="1"/>
        <v/>
      </c>
      <c r="L29" s="100" t="str">
        <f t="shared" si="2"/>
        <v xml:space="preserve"> </v>
      </c>
    </row>
    <row r="30" spans="1:12" x14ac:dyDescent="0.2">
      <c r="A30" s="90">
        <v>8</v>
      </c>
      <c r="B30" s="95"/>
      <c r="C30" s="96"/>
      <c r="D30" s="90"/>
      <c r="E30" s="90"/>
      <c r="F30" s="101"/>
      <c r="G30" s="95"/>
      <c r="H30" s="97"/>
      <c r="I30" s="98"/>
      <c r="J30" s="99" t="str">
        <f t="shared" si="0"/>
        <v/>
      </c>
      <c r="K30" s="99" t="str">
        <f t="shared" si="1"/>
        <v/>
      </c>
      <c r="L30" s="100" t="str">
        <f t="shared" si="2"/>
        <v xml:space="preserve"> </v>
      </c>
    </row>
    <row r="31" spans="1:12" x14ac:dyDescent="0.2">
      <c r="A31" s="90">
        <v>9</v>
      </c>
      <c r="B31" s="95"/>
      <c r="C31" s="96"/>
      <c r="D31" s="90"/>
      <c r="E31" s="90"/>
      <c r="F31" s="101"/>
      <c r="G31" s="95"/>
      <c r="H31" s="97"/>
      <c r="I31" s="98"/>
      <c r="J31" s="99" t="str">
        <f t="shared" si="0"/>
        <v/>
      </c>
      <c r="K31" s="99" t="str">
        <f t="shared" si="1"/>
        <v/>
      </c>
      <c r="L31" s="100" t="str">
        <f t="shared" si="2"/>
        <v xml:space="preserve"> </v>
      </c>
    </row>
    <row r="32" spans="1:12" x14ac:dyDescent="0.2">
      <c r="A32" s="90">
        <v>10</v>
      </c>
      <c r="B32" s="95"/>
      <c r="C32" s="96"/>
      <c r="D32" s="90"/>
      <c r="E32" s="90"/>
      <c r="F32" s="101"/>
      <c r="G32" s="95"/>
      <c r="H32" s="97"/>
      <c r="I32" s="98"/>
      <c r="J32" s="99" t="str">
        <f t="shared" si="0"/>
        <v/>
      </c>
      <c r="K32" s="99" t="str">
        <f t="shared" si="1"/>
        <v/>
      </c>
      <c r="L32" s="100" t="str">
        <f t="shared" si="2"/>
        <v xml:space="preserve"> </v>
      </c>
    </row>
    <row r="33" spans="1:12" x14ac:dyDescent="0.2">
      <c r="A33" s="90">
        <v>11</v>
      </c>
      <c r="B33" s="90"/>
      <c r="C33" s="96"/>
      <c r="D33" s="90"/>
      <c r="E33" s="90"/>
      <c r="F33" s="102"/>
      <c r="G33" s="95"/>
      <c r="H33" s="97"/>
      <c r="I33" s="98"/>
      <c r="J33" s="99" t="str">
        <f t="shared" si="0"/>
        <v/>
      </c>
      <c r="K33" s="99" t="str">
        <f t="shared" si="1"/>
        <v/>
      </c>
      <c r="L33" s="100" t="str">
        <f t="shared" si="2"/>
        <v xml:space="preserve"> </v>
      </c>
    </row>
    <row r="34" spans="1:12" x14ac:dyDescent="0.2">
      <c r="A34" s="90">
        <v>12</v>
      </c>
      <c r="B34" s="90"/>
      <c r="C34" s="96"/>
      <c r="D34" s="90"/>
      <c r="E34" s="90"/>
      <c r="F34" s="102"/>
      <c r="G34" s="95"/>
      <c r="H34" s="97"/>
      <c r="I34" s="98"/>
      <c r="J34" s="99" t="str">
        <f t="shared" si="0"/>
        <v/>
      </c>
      <c r="K34" s="99" t="str">
        <f t="shared" si="1"/>
        <v/>
      </c>
      <c r="L34" s="100" t="str">
        <f t="shared" si="2"/>
        <v xml:space="preserve"> </v>
      </c>
    </row>
    <row r="35" spans="1:12" x14ac:dyDescent="0.2">
      <c r="A35" s="90">
        <v>13</v>
      </c>
      <c r="B35" s="90"/>
      <c r="C35" s="96"/>
      <c r="D35" s="90"/>
      <c r="E35" s="90"/>
      <c r="F35" s="102"/>
      <c r="G35" s="95"/>
      <c r="H35" s="97"/>
      <c r="I35" s="98"/>
      <c r="J35" s="99" t="str">
        <f t="shared" si="0"/>
        <v/>
      </c>
      <c r="K35" s="99" t="str">
        <f t="shared" si="1"/>
        <v/>
      </c>
      <c r="L35" s="100" t="str">
        <f t="shared" si="2"/>
        <v xml:space="preserve"> </v>
      </c>
    </row>
    <row r="36" spans="1:12" x14ac:dyDescent="0.2">
      <c r="A36" s="90">
        <v>14</v>
      </c>
      <c r="B36" s="90"/>
      <c r="C36" s="96"/>
      <c r="D36" s="90"/>
      <c r="E36" s="90"/>
      <c r="F36" s="102"/>
      <c r="G36" s="95"/>
      <c r="H36" s="97"/>
      <c r="I36" s="98"/>
      <c r="J36" s="99" t="str">
        <f t="shared" si="0"/>
        <v/>
      </c>
      <c r="K36" s="99" t="str">
        <f t="shared" si="1"/>
        <v/>
      </c>
      <c r="L36" s="100" t="str">
        <f t="shared" si="2"/>
        <v xml:space="preserve"> </v>
      </c>
    </row>
    <row r="37" spans="1:12" x14ac:dyDescent="0.2">
      <c r="A37" s="90">
        <v>15</v>
      </c>
      <c r="B37" s="90"/>
      <c r="C37" s="96"/>
      <c r="D37" s="90"/>
      <c r="E37" s="90"/>
      <c r="F37" s="102"/>
      <c r="G37" s="95"/>
      <c r="H37" s="97"/>
      <c r="I37" s="98"/>
      <c r="J37" s="99" t="str">
        <f t="shared" si="0"/>
        <v/>
      </c>
      <c r="K37" s="99" t="str">
        <f t="shared" si="1"/>
        <v/>
      </c>
      <c r="L37" s="100" t="str">
        <f t="shared" si="2"/>
        <v xml:space="preserve"> </v>
      </c>
    </row>
    <row r="38" spans="1:12" x14ac:dyDescent="0.2">
      <c r="A38" s="90">
        <v>16</v>
      </c>
      <c r="B38" s="90"/>
      <c r="C38" s="96"/>
      <c r="D38" s="90"/>
      <c r="E38" s="90"/>
      <c r="F38" s="102"/>
      <c r="G38" s="95"/>
      <c r="H38" s="97"/>
      <c r="I38" s="98"/>
      <c r="J38" s="99" t="str">
        <f t="shared" si="0"/>
        <v/>
      </c>
      <c r="K38" s="99" t="str">
        <f t="shared" si="1"/>
        <v/>
      </c>
      <c r="L38" s="100" t="str">
        <f t="shared" si="2"/>
        <v xml:space="preserve"> </v>
      </c>
    </row>
    <row r="39" spans="1:12" x14ac:dyDescent="0.2">
      <c r="A39" s="90">
        <v>17</v>
      </c>
      <c r="B39" s="90"/>
      <c r="C39" s="96"/>
      <c r="D39" s="90"/>
      <c r="E39" s="90"/>
      <c r="F39" s="102"/>
      <c r="G39" s="95"/>
      <c r="H39" s="97"/>
      <c r="I39" s="98"/>
      <c r="J39" s="99" t="str">
        <f t="shared" si="0"/>
        <v/>
      </c>
      <c r="K39" s="99" t="str">
        <f t="shared" si="1"/>
        <v/>
      </c>
      <c r="L39" s="100" t="str">
        <f t="shared" si="2"/>
        <v xml:space="preserve"> </v>
      </c>
    </row>
    <row r="40" spans="1:12" x14ac:dyDescent="0.2">
      <c r="A40" s="90">
        <v>18</v>
      </c>
      <c r="B40" s="90"/>
      <c r="C40" s="96"/>
      <c r="D40" s="90"/>
      <c r="E40" s="90"/>
      <c r="F40" s="102"/>
      <c r="G40" s="95"/>
      <c r="H40" s="97"/>
      <c r="I40" s="98"/>
      <c r="J40" s="99" t="str">
        <f t="shared" si="0"/>
        <v/>
      </c>
      <c r="K40" s="99" t="str">
        <f t="shared" si="1"/>
        <v/>
      </c>
      <c r="L40" s="100" t="str">
        <f t="shared" si="2"/>
        <v xml:space="preserve"> </v>
      </c>
    </row>
    <row r="41" spans="1:12" x14ac:dyDescent="0.2">
      <c r="A41" s="90">
        <v>19</v>
      </c>
      <c r="B41" s="90"/>
      <c r="C41" s="96"/>
      <c r="D41" s="90"/>
      <c r="E41" s="90"/>
      <c r="F41" s="102"/>
      <c r="G41" s="95"/>
      <c r="H41" s="97"/>
      <c r="I41" s="98"/>
      <c r="J41" s="99" t="str">
        <f t="shared" si="0"/>
        <v/>
      </c>
      <c r="K41" s="99" t="str">
        <f t="shared" si="1"/>
        <v/>
      </c>
      <c r="L41" s="100" t="str">
        <f t="shared" si="2"/>
        <v xml:space="preserve"> </v>
      </c>
    </row>
    <row r="42" spans="1:12" x14ac:dyDescent="0.2">
      <c r="A42" s="90">
        <v>20</v>
      </c>
      <c r="B42" s="90"/>
      <c r="C42" s="96"/>
      <c r="D42" s="90"/>
      <c r="E42" s="90"/>
      <c r="F42" s="102"/>
      <c r="G42" s="95"/>
      <c r="H42" s="97"/>
      <c r="I42" s="98"/>
      <c r="J42" s="99" t="str">
        <f t="shared" si="0"/>
        <v/>
      </c>
      <c r="K42" s="99" t="str">
        <f t="shared" si="1"/>
        <v/>
      </c>
      <c r="L42" s="100" t="str">
        <f t="shared" si="2"/>
        <v xml:space="preserve"> </v>
      </c>
    </row>
    <row r="43" spans="1:12" x14ac:dyDescent="0.2">
      <c r="A43" s="90">
        <v>21</v>
      </c>
      <c r="B43" s="90"/>
      <c r="C43" s="96"/>
      <c r="D43" s="90"/>
      <c r="E43" s="90"/>
      <c r="F43" s="102"/>
      <c r="G43" s="95"/>
      <c r="H43" s="97"/>
      <c r="I43" s="98"/>
      <c r="J43" s="99" t="str">
        <f t="shared" si="0"/>
        <v/>
      </c>
      <c r="K43" s="99" t="str">
        <f t="shared" si="1"/>
        <v/>
      </c>
      <c r="L43" s="100" t="str">
        <f t="shared" si="2"/>
        <v xml:space="preserve"> </v>
      </c>
    </row>
    <row r="44" spans="1:12" x14ac:dyDescent="0.2">
      <c r="A44" s="90">
        <v>22</v>
      </c>
      <c r="B44" s="90"/>
      <c r="C44" s="96"/>
      <c r="D44" s="90"/>
      <c r="E44" s="90"/>
      <c r="F44" s="102"/>
      <c r="G44" s="95"/>
      <c r="H44" s="97"/>
      <c r="I44" s="98"/>
      <c r="J44" s="99" t="str">
        <f t="shared" si="0"/>
        <v/>
      </c>
      <c r="K44" s="99" t="str">
        <f t="shared" si="1"/>
        <v/>
      </c>
      <c r="L44" s="100" t="str">
        <f t="shared" si="2"/>
        <v xml:space="preserve"> </v>
      </c>
    </row>
    <row r="45" spans="1:12" x14ac:dyDescent="0.2">
      <c r="A45" s="90">
        <v>23</v>
      </c>
      <c r="B45" s="90"/>
      <c r="C45" s="96"/>
      <c r="D45" s="90"/>
      <c r="E45" s="90"/>
      <c r="F45" s="102"/>
      <c r="G45" s="95"/>
      <c r="H45" s="97"/>
      <c r="I45" s="98"/>
      <c r="J45" s="99" t="str">
        <f t="shared" si="0"/>
        <v/>
      </c>
      <c r="K45" s="99" t="str">
        <f t="shared" si="1"/>
        <v/>
      </c>
      <c r="L45" s="100" t="str">
        <f t="shared" si="2"/>
        <v xml:space="preserve"> </v>
      </c>
    </row>
    <row r="46" spans="1:12" x14ac:dyDescent="0.2">
      <c r="A46" s="90">
        <v>24</v>
      </c>
      <c r="B46" s="90"/>
      <c r="C46" s="96"/>
      <c r="D46" s="90"/>
      <c r="E46" s="90"/>
      <c r="F46" s="102"/>
      <c r="G46" s="95"/>
      <c r="H46" s="97"/>
      <c r="I46" s="98"/>
      <c r="J46" s="99" t="str">
        <f t="shared" si="0"/>
        <v/>
      </c>
      <c r="K46" s="99" t="str">
        <f t="shared" si="1"/>
        <v/>
      </c>
      <c r="L46" s="100" t="str">
        <f t="shared" si="2"/>
        <v xml:space="preserve"> </v>
      </c>
    </row>
    <row r="47" spans="1:12" x14ac:dyDescent="0.2">
      <c r="A47" s="90">
        <v>25</v>
      </c>
      <c r="B47" s="90"/>
      <c r="C47" s="96"/>
      <c r="D47" s="90"/>
      <c r="E47" s="90"/>
      <c r="F47" s="102"/>
      <c r="G47" s="95"/>
      <c r="H47" s="97"/>
      <c r="I47" s="98"/>
      <c r="J47" s="99" t="str">
        <f t="shared" si="0"/>
        <v/>
      </c>
      <c r="K47" s="99" t="str">
        <f t="shared" si="1"/>
        <v/>
      </c>
      <c r="L47" s="100" t="str">
        <f t="shared" si="2"/>
        <v xml:space="preserve"> </v>
      </c>
    </row>
    <row r="48" spans="1:12" x14ac:dyDescent="0.2">
      <c r="A48" s="103"/>
      <c r="B48" s="103"/>
      <c r="C48" s="104"/>
      <c r="D48" s="103"/>
      <c r="E48" s="103"/>
      <c r="F48" s="105"/>
      <c r="G48" s="106"/>
      <c r="H48" s="107"/>
      <c r="I48" s="107"/>
      <c r="J48" s="108"/>
      <c r="K48" s="109"/>
      <c r="L48" s="110"/>
    </row>
    <row r="49" spans="1:12" x14ac:dyDescent="0.2">
      <c r="A49" s="103"/>
      <c r="B49" s="103"/>
      <c r="C49" s="105" t="s">
        <v>206</v>
      </c>
      <c r="D49" s="111"/>
      <c r="E49" s="90">
        <v>0</v>
      </c>
      <c r="F49" s="103" t="s">
        <v>72</v>
      </c>
      <c r="G49" s="112"/>
      <c r="H49" s="103"/>
      <c r="I49" s="103"/>
      <c r="J49" s="323"/>
      <c r="K49" s="324">
        <f>E49/60*BaseLaborCost</f>
        <v>0</v>
      </c>
      <c r="L49" s="325">
        <f>K49</f>
        <v>0</v>
      </c>
    </row>
    <row r="50" spans="1:12" ht="15.75" x14ac:dyDescent="0.25">
      <c r="A50" s="103"/>
      <c r="B50" s="103"/>
      <c r="C50" s="113" t="s">
        <v>91</v>
      </c>
      <c r="D50" s="103"/>
      <c r="E50" s="103"/>
      <c r="F50" s="105"/>
      <c r="G50" s="106"/>
      <c r="H50" s="107"/>
      <c r="I50" s="107"/>
      <c r="J50" s="326">
        <f>SUM(J23:J47)</f>
        <v>0</v>
      </c>
      <c r="K50" s="326">
        <f>SUM(K23:K49)</f>
        <v>0</v>
      </c>
      <c r="L50" s="327">
        <f>SUM(L23:L47)</f>
        <v>0</v>
      </c>
    </row>
    <row r="51" spans="1:12" ht="13.5" thickBot="1" x14ac:dyDescent="0.25">
      <c r="K51" s="328"/>
      <c r="L51" s="84"/>
    </row>
    <row r="52" spans="1:12" ht="13.5" thickBot="1" x14ac:dyDescent="0.25">
      <c r="A52" s="103"/>
      <c r="B52" s="103"/>
      <c r="C52" s="103"/>
      <c r="D52" s="84"/>
      <c r="E52" s="103"/>
      <c r="F52" s="103"/>
      <c r="H52" s="103"/>
      <c r="I52" s="103"/>
      <c r="J52" s="329" t="s">
        <v>52</v>
      </c>
      <c r="K52" s="328"/>
      <c r="L52" s="330">
        <f>L50+K49</f>
        <v>0</v>
      </c>
    </row>
  </sheetData>
  <sheetProtection password="8FE9" sheet="1" objects="1" scenarios="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$B$1:$B$16</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horizontalDpi="300" verticalDpi="300"/>
  <headerFooter alignWithMargins="0">
    <oddHeader>&amp;RPage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68"/>
  <sheetViews>
    <sheetView zoomScaleNormal="100" zoomScaleSheetLayoutView="100" workbookViewId="0">
      <selection activeCell="F272" sqref="F272"/>
    </sheetView>
  </sheetViews>
  <sheetFormatPr defaultRowHeight="12.75" x14ac:dyDescent="0.2"/>
  <cols>
    <col min="1" max="1" width="4.85546875" style="114" customWidth="1"/>
    <col min="2" max="2" width="22.28515625" style="116" customWidth="1"/>
    <col min="3" max="3" width="19" style="116" customWidth="1"/>
    <col min="4" max="7" width="9.140625" style="116"/>
    <col min="8" max="8" width="19.28515625" style="116" customWidth="1"/>
    <col min="9" max="9" width="9.140625" style="116"/>
    <col min="10" max="16384" width="9.140625" style="85"/>
  </cols>
  <sheetData>
    <row r="1" spans="1:9" ht="15.75" x14ac:dyDescent="0.25">
      <c r="B1" s="434" t="s">
        <v>179</v>
      </c>
      <c r="C1" s="434"/>
      <c r="D1" s="434"/>
      <c r="E1" s="434"/>
      <c r="F1" s="434"/>
      <c r="G1" s="435"/>
      <c r="H1" s="435"/>
      <c r="I1" s="435"/>
    </row>
    <row r="2" spans="1:9" ht="18" x14ac:dyDescent="0.25">
      <c r="A2" s="431" t="s">
        <v>47</v>
      </c>
      <c r="B2" s="117" t="s">
        <v>87</v>
      </c>
      <c r="C2" s="118">
        <v>1</v>
      </c>
      <c r="D2" s="119" t="s">
        <v>178</v>
      </c>
      <c r="E2" s="120"/>
      <c r="F2" s="120"/>
      <c r="G2" s="115"/>
      <c r="H2" s="115"/>
      <c r="I2" s="115"/>
    </row>
    <row r="3" spans="1:9" ht="18" x14ac:dyDescent="0.25">
      <c r="A3" s="431"/>
      <c r="B3" s="117" t="s">
        <v>88</v>
      </c>
      <c r="C3" s="118" t="s">
        <v>89</v>
      </c>
      <c r="D3" s="119"/>
      <c r="E3" s="120"/>
      <c r="F3" s="120"/>
      <c r="G3" s="115"/>
      <c r="H3" s="115"/>
      <c r="I3" s="115"/>
    </row>
    <row r="4" spans="1:9" x14ac:dyDescent="0.2">
      <c r="A4" s="431"/>
      <c r="B4" s="119" t="s">
        <v>74</v>
      </c>
      <c r="C4" s="119"/>
      <c r="D4" s="119"/>
      <c r="E4" s="119"/>
      <c r="F4" s="119"/>
      <c r="G4" s="119"/>
      <c r="H4" s="119"/>
      <c r="I4" s="119"/>
    </row>
    <row r="5" spans="1:9" x14ac:dyDescent="0.2">
      <c r="A5" s="431"/>
      <c r="B5" s="118" t="s">
        <v>67</v>
      </c>
      <c r="C5" s="118" t="s">
        <v>50</v>
      </c>
      <c r="D5" s="118" t="s">
        <v>9</v>
      </c>
      <c r="E5" s="118" t="s">
        <v>75</v>
      </c>
      <c r="F5" s="118" t="s">
        <v>82</v>
      </c>
      <c r="G5" s="118" t="s">
        <v>76</v>
      </c>
      <c r="H5" s="118" t="s">
        <v>77</v>
      </c>
      <c r="I5" s="121" t="s">
        <v>78</v>
      </c>
    </row>
    <row r="6" spans="1:9" x14ac:dyDescent="0.2">
      <c r="A6" s="122">
        <v>1</v>
      </c>
      <c r="B6" s="123"/>
      <c r="C6" s="123"/>
      <c r="D6" s="123"/>
      <c r="E6" s="123"/>
      <c r="F6" s="123"/>
      <c r="G6" s="124">
        <f>D6*F6</f>
        <v>0</v>
      </c>
      <c r="H6" s="125"/>
      <c r="I6" s="126">
        <f>IF(D6="",F6*H6,G6*H6)</f>
        <v>0</v>
      </c>
    </row>
    <row r="7" spans="1:9" x14ac:dyDescent="0.2">
      <c r="A7" s="122">
        <v>2</v>
      </c>
      <c r="B7" s="123"/>
      <c r="C7" s="123"/>
      <c r="D7" s="123"/>
      <c r="E7" s="123"/>
      <c r="F7" s="123"/>
      <c r="G7" s="124">
        <f>D7*F7</f>
        <v>0</v>
      </c>
      <c r="H7" s="125"/>
      <c r="I7" s="126">
        <f>IF(D7="",F7*H7,G7*H7)</f>
        <v>0</v>
      </c>
    </row>
    <row r="8" spans="1:9" x14ac:dyDescent="0.2">
      <c r="A8" s="122">
        <v>3</v>
      </c>
      <c r="B8" s="123"/>
      <c r="C8" s="123"/>
      <c r="D8" s="122"/>
      <c r="E8" s="123"/>
      <c r="F8" s="123"/>
      <c r="G8" s="124">
        <f>D8*F8</f>
        <v>0</v>
      </c>
      <c r="H8" s="127"/>
      <c r="I8" s="126">
        <f>IF(D8="",F8*H8,G8*H8)</f>
        <v>0</v>
      </c>
    </row>
    <row r="9" spans="1:9" x14ac:dyDescent="0.2">
      <c r="B9" s="128"/>
      <c r="C9" s="128"/>
      <c r="D9" s="128"/>
      <c r="E9" s="128"/>
      <c r="F9" s="128"/>
      <c r="G9" s="128"/>
      <c r="H9" s="129" t="s">
        <v>79</v>
      </c>
      <c r="I9" s="130">
        <f>SUM(I6:I8)</f>
        <v>0</v>
      </c>
    </row>
    <row r="10" spans="1:9" x14ac:dyDescent="0.2">
      <c r="A10" s="131"/>
      <c r="B10" s="128"/>
      <c r="C10" s="128"/>
      <c r="D10" s="128"/>
      <c r="E10" s="128"/>
      <c r="F10" s="128"/>
      <c r="G10" s="128"/>
      <c r="H10" s="128"/>
      <c r="I10" s="128"/>
    </row>
    <row r="11" spans="1:9" x14ac:dyDescent="0.2">
      <c r="A11" s="131"/>
      <c r="B11" s="119" t="s">
        <v>80</v>
      </c>
      <c r="C11" s="119"/>
      <c r="D11" s="119"/>
      <c r="E11" s="119"/>
      <c r="F11" s="119"/>
      <c r="G11" s="119"/>
      <c r="H11" s="119"/>
      <c r="I11" s="119"/>
    </row>
    <row r="12" spans="1:9" x14ac:dyDescent="0.2">
      <c r="A12" s="131"/>
      <c r="B12" s="430" t="s">
        <v>81</v>
      </c>
      <c r="C12" s="430"/>
      <c r="D12" s="430" t="s">
        <v>82</v>
      </c>
      <c r="E12" s="430"/>
      <c r="F12" s="430" t="s">
        <v>83</v>
      </c>
      <c r="G12" s="430"/>
      <c r="H12" s="118" t="s">
        <v>77</v>
      </c>
      <c r="I12" s="132" t="s">
        <v>78</v>
      </c>
    </row>
    <row r="13" spans="1:9" x14ac:dyDescent="0.2">
      <c r="A13" s="122">
        <v>4</v>
      </c>
      <c r="B13" s="426"/>
      <c r="C13" s="426"/>
      <c r="D13" s="432"/>
      <c r="E13" s="433"/>
      <c r="F13" s="429"/>
      <c r="G13" s="429"/>
      <c r="H13" s="134"/>
      <c r="I13" s="135">
        <f>D13*H13</f>
        <v>0</v>
      </c>
    </row>
    <row r="14" spans="1:9" x14ac:dyDescent="0.2">
      <c r="A14" s="122">
        <v>5</v>
      </c>
      <c r="B14" s="426"/>
      <c r="C14" s="426"/>
      <c r="D14" s="432"/>
      <c r="E14" s="433"/>
      <c r="F14" s="429"/>
      <c r="G14" s="429"/>
      <c r="H14" s="134"/>
      <c r="I14" s="135">
        <f t="shared" ref="I14:I19" si="0">D14*H14</f>
        <v>0</v>
      </c>
    </row>
    <row r="15" spans="1:9" x14ac:dyDescent="0.2">
      <c r="A15" s="122">
        <v>6</v>
      </c>
      <c r="B15" s="426"/>
      <c r="C15" s="426"/>
      <c r="D15" s="432"/>
      <c r="E15" s="433"/>
      <c r="F15" s="429"/>
      <c r="G15" s="429"/>
      <c r="H15" s="134"/>
      <c r="I15" s="135">
        <f t="shared" si="0"/>
        <v>0</v>
      </c>
    </row>
    <row r="16" spans="1:9" x14ac:dyDescent="0.2">
      <c r="A16" s="122">
        <v>7</v>
      </c>
      <c r="B16" s="426"/>
      <c r="C16" s="426"/>
      <c r="D16" s="432"/>
      <c r="E16" s="433"/>
      <c r="F16" s="429"/>
      <c r="G16" s="429"/>
      <c r="H16" s="134"/>
      <c r="I16" s="135">
        <f t="shared" si="0"/>
        <v>0</v>
      </c>
    </row>
    <row r="17" spans="1:9" x14ac:dyDescent="0.2">
      <c r="A17" s="122">
        <v>8</v>
      </c>
      <c r="B17" s="426"/>
      <c r="C17" s="426"/>
      <c r="D17" s="432"/>
      <c r="E17" s="433"/>
      <c r="F17" s="429"/>
      <c r="G17" s="429"/>
      <c r="H17" s="134"/>
      <c r="I17" s="135">
        <f t="shared" si="0"/>
        <v>0</v>
      </c>
    </row>
    <row r="18" spans="1:9" x14ac:dyDescent="0.2">
      <c r="A18" s="122">
        <v>9</v>
      </c>
      <c r="B18" s="426"/>
      <c r="C18" s="426"/>
      <c r="D18" s="432"/>
      <c r="E18" s="433"/>
      <c r="F18" s="429"/>
      <c r="G18" s="429"/>
      <c r="H18" s="134"/>
      <c r="I18" s="135">
        <f t="shared" si="0"/>
        <v>0</v>
      </c>
    </row>
    <row r="19" spans="1:9" x14ac:dyDescent="0.2">
      <c r="A19" s="122">
        <v>10</v>
      </c>
      <c r="B19" s="426"/>
      <c r="C19" s="426"/>
      <c r="D19" s="432"/>
      <c r="E19" s="433"/>
      <c r="F19" s="429"/>
      <c r="G19" s="429"/>
      <c r="H19" s="134"/>
      <c r="I19" s="135">
        <f t="shared" si="0"/>
        <v>0</v>
      </c>
    </row>
    <row r="20" spans="1:9" x14ac:dyDescent="0.2">
      <c r="A20" s="131"/>
      <c r="B20" s="128"/>
      <c r="C20" s="128"/>
      <c r="D20" s="128"/>
      <c r="E20" s="128"/>
      <c r="F20" s="128"/>
      <c r="G20" s="128"/>
      <c r="H20" s="136" t="s">
        <v>79</v>
      </c>
      <c r="I20" s="137">
        <f>SUM(I13:I19)</f>
        <v>0</v>
      </c>
    </row>
    <row r="21" spans="1:9" x14ac:dyDescent="0.2">
      <c r="A21" s="131"/>
      <c r="B21" s="128"/>
      <c r="C21" s="128"/>
      <c r="D21" s="128"/>
      <c r="E21" s="128"/>
      <c r="F21" s="128"/>
      <c r="G21" s="128"/>
      <c r="H21" s="128"/>
      <c r="I21" s="137"/>
    </row>
    <row r="22" spans="1:9" x14ac:dyDescent="0.2">
      <c r="A22" s="131"/>
      <c r="B22" s="128"/>
      <c r="C22" s="128"/>
      <c r="D22" s="128"/>
      <c r="E22" s="128"/>
      <c r="F22" s="128"/>
      <c r="G22" s="128"/>
      <c r="H22" s="128"/>
      <c r="I22" s="137"/>
    </row>
    <row r="23" spans="1:9" x14ac:dyDescent="0.2">
      <c r="A23" s="131"/>
      <c r="B23" s="128"/>
      <c r="C23" s="128"/>
      <c r="D23" s="128"/>
      <c r="E23" s="128"/>
      <c r="F23" s="128"/>
      <c r="G23" s="128"/>
      <c r="H23" s="136" t="s">
        <v>84</v>
      </c>
      <c r="I23" s="138">
        <f>I9</f>
        <v>0</v>
      </c>
    </row>
    <row r="24" spans="1:9" x14ac:dyDescent="0.2">
      <c r="A24" s="131"/>
      <c r="B24" s="128"/>
      <c r="C24" s="128"/>
      <c r="D24" s="128"/>
      <c r="E24" s="128"/>
      <c r="F24" s="128"/>
      <c r="G24" s="128"/>
      <c r="H24" s="136" t="s">
        <v>85</v>
      </c>
      <c r="I24" s="138">
        <f>I20</f>
        <v>0</v>
      </c>
    </row>
    <row r="25" spans="1:9" x14ac:dyDescent="0.2">
      <c r="A25" s="131"/>
      <c r="B25" s="128"/>
      <c r="C25" s="128"/>
      <c r="D25" s="128"/>
      <c r="E25" s="128" t="s">
        <v>90</v>
      </c>
      <c r="F25" s="128" t="s">
        <v>87</v>
      </c>
      <c r="G25" s="131">
        <f>C2</f>
        <v>1</v>
      </c>
      <c r="H25" s="136" t="s">
        <v>86</v>
      </c>
      <c r="I25" s="138">
        <f>SUM(I23:I24)</f>
        <v>0</v>
      </c>
    </row>
    <row r="26" spans="1:9" x14ac:dyDescent="0.2">
      <c r="A26" s="131"/>
      <c r="B26" s="128"/>
      <c r="C26" s="128"/>
      <c r="D26" s="128"/>
      <c r="E26" s="128"/>
      <c r="F26" s="128"/>
      <c r="G26" s="128"/>
      <c r="H26" s="128"/>
      <c r="I26" s="139"/>
    </row>
    <row r="27" spans="1:9" x14ac:dyDescent="0.2">
      <c r="A27" s="131"/>
      <c r="B27" s="128"/>
      <c r="C27" s="128"/>
      <c r="D27" s="128"/>
      <c r="E27" s="128"/>
      <c r="F27" s="128"/>
      <c r="G27" s="128"/>
      <c r="H27" s="128"/>
      <c r="I27" s="139"/>
    </row>
    <row r="28" spans="1:9" ht="18" x14ac:dyDescent="0.25">
      <c r="A28" s="431" t="s">
        <v>47</v>
      </c>
      <c r="B28" s="117" t="s">
        <v>87</v>
      </c>
      <c r="C28" s="118">
        <v>2</v>
      </c>
      <c r="D28" s="119" t="s">
        <v>178</v>
      </c>
      <c r="E28" s="120"/>
      <c r="F28" s="120"/>
      <c r="G28" s="115"/>
      <c r="H28" s="115"/>
      <c r="I28" s="115"/>
    </row>
    <row r="29" spans="1:9" ht="18" x14ac:dyDescent="0.25">
      <c r="A29" s="431"/>
      <c r="B29" s="117" t="s">
        <v>88</v>
      </c>
      <c r="C29" s="118"/>
      <c r="D29" s="119"/>
      <c r="E29" s="120"/>
      <c r="F29" s="120"/>
      <c r="G29" s="115"/>
      <c r="H29" s="115"/>
      <c r="I29" s="115"/>
    </row>
    <row r="30" spans="1:9" x14ac:dyDescent="0.2">
      <c r="A30" s="431"/>
      <c r="B30" s="119" t="s">
        <v>74</v>
      </c>
      <c r="C30" s="119"/>
      <c r="D30" s="119"/>
      <c r="E30" s="119"/>
      <c r="F30" s="119"/>
      <c r="G30" s="119"/>
      <c r="H30" s="119"/>
      <c r="I30" s="119"/>
    </row>
    <row r="31" spans="1:9" x14ac:dyDescent="0.2">
      <c r="A31" s="431"/>
      <c r="B31" s="118" t="s">
        <v>67</v>
      </c>
      <c r="C31" s="118" t="s">
        <v>50</v>
      </c>
      <c r="D31" s="118" t="s">
        <v>9</v>
      </c>
      <c r="E31" s="118" t="s">
        <v>75</v>
      </c>
      <c r="F31" s="118" t="s">
        <v>82</v>
      </c>
      <c r="G31" s="118" t="s">
        <v>76</v>
      </c>
      <c r="H31" s="118" t="s">
        <v>77</v>
      </c>
      <c r="I31" s="121" t="s">
        <v>78</v>
      </c>
    </row>
    <row r="32" spans="1:9" x14ac:dyDescent="0.2">
      <c r="A32" s="122">
        <v>1</v>
      </c>
      <c r="B32" s="123"/>
      <c r="C32" s="123"/>
      <c r="D32" s="123"/>
      <c r="E32" s="123"/>
      <c r="F32" s="123"/>
      <c r="G32" s="124">
        <f>D32*F32</f>
        <v>0</v>
      </c>
      <c r="H32" s="125"/>
      <c r="I32" s="126">
        <f>IF(D32="",F32*H32,G32*H32)</f>
        <v>0</v>
      </c>
    </row>
    <row r="33" spans="1:9" x14ac:dyDescent="0.2">
      <c r="A33" s="122">
        <v>2</v>
      </c>
      <c r="B33" s="123"/>
      <c r="C33" s="123"/>
      <c r="D33" s="123"/>
      <c r="E33" s="123"/>
      <c r="F33" s="123"/>
      <c r="G33" s="124">
        <f>D33*F33</f>
        <v>0</v>
      </c>
      <c r="H33" s="125"/>
      <c r="I33" s="126">
        <f>IF(D33="",F33*H33,G33*H33)</f>
        <v>0</v>
      </c>
    </row>
    <row r="34" spans="1:9" x14ac:dyDescent="0.2">
      <c r="A34" s="122">
        <v>3</v>
      </c>
      <c r="B34" s="123"/>
      <c r="C34" s="123"/>
      <c r="D34" s="122"/>
      <c r="E34" s="123"/>
      <c r="F34" s="123"/>
      <c r="G34" s="124">
        <f>D34*F34</f>
        <v>0</v>
      </c>
      <c r="H34" s="127"/>
      <c r="I34" s="126">
        <f>IF(D34="",F34*H34,G34*H34)</f>
        <v>0</v>
      </c>
    </row>
    <row r="35" spans="1:9" x14ac:dyDescent="0.2">
      <c r="B35" s="128"/>
      <c r="C35" s="128"/>
      <c r="D35" s="128"/>
      <c r="E35" s="128"/>
      <c r="F35" s="128"/>
      <c r="G35" s="128"/>
      <c r="H35" s="129" t="s">
        <v>79</v>
      </c>
      <c r="I35" s="130">
        <f>SUM(I32:I34)</f>
        <v>0</v>
      </c>
    </row>
    <row r="36" spans="1:9" x14ac:dyDescent="0.2">
      <c r="A36" s="131"/>
      <c r="B36" s="128"/>
      <c r="C36" s="128"/>
      <c r="D36" s="128"/>
      <c r="E36" s="128"/>
      <c r="F36" s="128"/>
      <c r="G36" s="128"/>
      <c r="H36" s="128"/>
      <c r="I36" s="128"/>
    </row>
    <row r="37" spans="1:9" x14ac:dyDescent="0.2">
      <c r="A37" s="131"/>
      <c r="B37" s="119" t="s">
        <v>80</v>
      </c>
      <c r="C37" s="119"/>
      <c r="D37" s="119"/>
      <c r="E37" s="119"/>
      <c r="F37" s="119"/>
      <c r="G37" s="119"/>
      <c r="H37" s="119"/>
      <c r="I37" s="119"/>
    </row>
    <row r="38" spans="1:9" x14ac:dyDescent="0.2">
      <c r="A38" s="131"/>
      <c r="B38" s="430" t="s">
        <v>81</v>
      </c>
      <c r="C38" s="430"/>
      <c r="D38" s="430" t="s">
        <v>82</v>
      </c>
      <c r="E38" s="430"/>
      <c r="F38" s="430" t="s">
        <v>83</v>
      </c>
      <c r="G38" s="430"/>
      <c r="H38" s="118" t="s">
        <v>77</v>
      </c>
      <c r="I38" s="132" t="s">
        <v>78</v>
      </c>
    </row>
    <row r="39" spans="1:9" x14ac:dyDescent="0.2">
      <c r="A39" s="122">
        <v>4</v>
      </c>
      <c r="B39" s="426"/>
      <c r="C39" s="426"/>
      <c r="D39" s="432"/>
      <c r="E39" s="433"/>
      <c r="F39" s="429"/>
      <c r="G39" s="429"/>
      <c r="H39" s="134"/>
      <c r="I39" s="135">
        <f>D39*H39</f>
        <v>0</v>
      </c>
    </row>
    <row r="40" spans="1:9" x14ac:dyDescent="0.2">
      <c r="A40" s="122">
        <v>5</v>
      </c>
      <c r="B40" s="426"/>
      <c r="C40" s="426"/>
      <c r="D40" s="432"/>
      <c r="E40" s="433"/>
      <c r="F40" s="429"/>
      <c r="G40" s="429"/>
      <c r="H40" s="134"/>
      <c r="I40" s="135">
        <f t="shared" ref="I40:I45" si="1">D40*H40</f>
        <v>0</v>
      </c>
    </row>
    <row r="41" spans="1:9" x14ac:dyDescent="0.2">
      <c r="A41" s="122">
        <v>6</v>
      </c>
      <c r="B41" s="426"/>
      <c r="C41" s="426"/>
      <c r="D41" s="432"/>
      <c r="E41" s="433"/>
      <c r="F41" s="429"/>
      <c r="G41" s="429"/>
      <c r="H41" s="134"/>
      <c r="I41" s="135">
        <f t="shared" si="1"/>
        <v>0</v>
      </c>
    </row>
    <row r="42" spans="1:9" x14ac:dyDescent="0.2">
      <c r="A42" s="122">
        <v>7</v>
      </c>
      <c r="B42" s="426"/>
      <c r="C42" s="426"/>
      <c r="D42" s="432"/>
      <c r="E42" s="433"/>
      <c r="F42" s="429"/>
      <c r="G42" s="429"/>
      <c r="H42" s="134"/>
      <c r="I42" s="135">
        <f t="shared" si="1"/>
        <v>0</v>
      </c>
    </row>
    <row r="43" spans="1:9" x14ac:dyDescent="0.2">
      <c r="A43" s="122">
        <v>8</v>
      </c>
      <c r="B43" s="426"/>
      <c r="C43" s="426"/>
      <c r="D43" s="432"/>
      <c r="E43" s="433"/>
      <c r="F43" s="429"/>
      <c r="G43" s="429"/>
      <c r="H43" s="134"/>
      <c r="I43" s="135">
        <f t="shared" si="1"/>
        <v>0</v>
      </c>
    </row>
    <row r="44" spans="1:9" x14ac:dyDescent="0.2">
      <c r="A44" s="122">
        <v>9</v>
      </c>
      <c r="B44" s="426"/>
      <c r="C44" s="426"/>
      <c r="D44" s="432"/>
      <c r="E44" s="433"/>
      <c r="F44" s="429"/>
      <c r="G44" s="429"/>
      <c r="H44" s="134"/>
      <c r="I44" s="135">
        <f t="shared" si="1"/>
        <v>0</v>
      </c>
    </row>
    <row r="45" spans="1:9" x14ac:dyDescent="0.2">
      <c r="A45" s="122">
        <v>10</v>
      </c>
      <c r="B45" s="426"/>
      <c r="C45" s="426"/>
      <c r="D45" s="432"/>
      <c r="E45" s="433"/>
      <c r="F45" s="429"/>
      <c r="G45" s="429"/>
      <c r="H45" s="134"/>
      <c r="I45" s="135">
        <f t="shared" si="1"/>
        <v>0</v>
      </c>
    </row>
    <row r="46" spans="1:9" x14ac:dyDescent="0.2">
      <c r="A46" s="131"/>
      <c r="B46" s="128"/>
      <c r="C46" s="128"/>
      <c r="D46" s="128"/>
      <c r="E46" s="128"/>
      <c r="F46" s="128"/>
      <c r="G46" s="128"/>
      <c r="H46" s="136" t="s">
        <v>79</v>
      </c>
      <c r="I46" s="137">
        <f>SUM(I39:I45)</f>
        <v>0</v>
      </c>
    </row>
    <row r="47" spans="1:9" x14ac:dyDescent="0.2">
      <c r="A47" s="131"/>
      <c r="B47" s="128"/>
      <c r="C47" s="128"/>
      <c r="D47" s="128"/>
      <c r="E47" s="128"/>
      <c r="F47" s="128"/>
      <c r="G47" s="128"/>
      <c r="H47" s="128"/>
      <c r="I47" s="137"/>
    </row>
    <row r="48" spans="1:9" x14ac:dyDescent="0.2">
      <c r="A48" s="131"/>
      <c r="B48" s="128"/>
      <c r="C48" s="128"/>
      <c r="D48" s="128"/>
      <c r="E48" s="128"/>
      <c r="F48" s="128"/>
      <c r="G48" s="128"/>
      <c r="H48" s="128"/>
      <c r="I48" s="137"/>
    </row>
    <row r="49" spans="1:9" x14ac:dyDescent="0.2">
      <c r="A49" s="131"/>
      <c r="B49" s="128"/>
      <c r="C49" s="128"/>
      <c r="D49" s="128"/>
      <c r="E49" s="128"/>
      <c r="F49" s="128"/>
      <c r="G49" s="128"/>
      <c r="H49" s="136" t="s">
        <v>84</v>
      </c>
      <c r="I49" s="138">
        <f>I35</f>
        <v>0</v>
      </c>
    </row>
    <row r="50" spans="1:9" x14ac:dyDescent="0.2">
      <c r="A50" s="131"/>
      <c r="B50" s="128"/>
      <c r="C50" s="128"/>
      <c r="D50" s="128"/>
      <c r="E50" s="128"/>
      <c r="F50" s="128"/>
      <c r="G50" s="128"/>
      <c r="H50" s="136" t="s">
        <v>85</v>
      </c>
      <c r="I50" s="138">
        <f>I46</f>
        <v>0</v>
      </c>
    </row>
    <row r="51" spans="1:9" x14ac:dyDescent="0.2">
      <c r="A51" s="131"/>
      <c r="B51" s="128"/>
      <c r="C51" s="128"/>
      <c r="D51" s="128"/>
      <c r="E51" s="128" t="s">
        <v>90</v>
      </c>
      <c r="F51" s="128" t="s">
        <v>87</v>
      </c>
      <c r="G51" s="131">
        <f>C28</f>
        <v>2</v>
      </c>
      <c r="H51" s="136" t="s">
        <v>86</v>
      </c>
      <c r="I51" s="138">
        <f>SUM(I49:I50)</f>
        <v>0</v>
      </c>
    </row>
    <row r="52" spans="1:9" x14ac:dyDescent="0.2">
      <c r="A52" s="131"/>
      <c r="B52" s="128"/>
      <c r="C52" s="128"/>
      <c r="D52" s="128"/>
      <c r="E52" s="128"/>
      <c r="F52" s="128"/>
      <c r="G52" s="128"/>
      <c r="H52" s="128"/>
      <c r="I52" s="139"/>
    </row>
    <row r="53" spans="1:9" x14ac:dyDescent="0.2">
      <c r="A53" s="131"/>
      <c r="B53" s="128"/>
      <c r="C53" s="128"/>
      <c r="D53" s="128"/>
      <c r="E53" s="128"/>
      <c r="F53" s="128"/>
      <c r="G53" s="128"/>
      <c r="H53" s="128"/>
      <c r="I53" s="139"/>
    </row>
    <row r="54" spans="1:9" ht="18" x14ac:dyDescent="0.25">
      <c r="A54" s="431" t="s">
        <v>47</v>
      </c>
      <c r="B54" s="117" t="s">
        <v>87</v>
      </c>
      <c r="C54" s="118">
        <v>3</v>
      </c>
      <c r="D54" s="119" t="s">
        <v>178</v>
      </c>
      <c r="E54" s="120"/>
      <c r="F54" s="120"/>
      <c r="G54" s="115"/>
      <c r="H54" s="115"/>
      <c r="I54" s="115"/>
    </row>
    <row r="55" spans="1:9" ht="18" x14ac:dyDescent="0.25">
      <c r="A55" s="431"/>
      <c r="B55" s="117" t="s">
        <v>88</v>
      </c>
      <c r="C55" s="118"/>
      <c r="D55" s="119"/>
      <c r="E55" s="120"/>
      <c r="F55" s="120"/>
      <c r="G55" s="115"/>
      <c r="H55" s="115"/>
      <c r="I55" s="115"/>
    </row>
    <row r="56" spans="1:9" x14ac:dyDescent="0.2">
      <c r="A56" s="431"/>
      <c r="B56" s="119" t="s">
        <v>74</v>
      </c>
      <c r="C56" s="119"/>
      <c r="D56" s="119"/>
      <c r="E56" s="119"/>
      <c r="F56" s="119"/>
      <c r="G56" s="119"/>
      <c r="H56" s="119"/>
      <c r="I56" s="119"/>
    </row>
    <row r="57" spans="1:9" x14ac:dyDescent="0.2">
      <c r="A57" s="431"/>
      <c r="B57" s="118" t="s">
        <v>67</v>
      </c>
      <c r="C57" s="118" t="s">
        <v>50</v>
      </c>
      <c r="D57" s="118" t="s">
        <v>9</v>
      </c>
      <c r="E57" s="118" t="s">
        <v>75</v>
      </c>
      <c r="F57" s="118" t="s">
        <v>82</v>
      </c>
      <c r="G57" s="118" t="s">
        <v>76</v>
      </c>
      <c r="H57" s="118" t="s">
        <v>77</v>
      </c>
      <c r="I57" s="121" t="s">
        <v>78</v>
      </c>
    </row>
    <row r="58" spans="1:9" x14ac:dyDescent="0.2">
      <c r="A58" s="122">
        <v>1</v>
      </c>
      <c r="B58" s="123"/>
      <c r="C58" s="123"/>
      <c r="D58" s="123"/>
      <c r="E58" s="123"/>
      <c r="F58" s="123"/>
      <c r="G58" s="124">
        <f>D58*F58</f>
        <v>0</v>
      </c>
      <c r="H58" s="125"/>
      <c r="I58" s="126">
        <f>IF(D58="",F58*H58,G58*H58)</f>
        <v>0</v>
      </c>
    </row>
    <row r="59" spans="1:9" x14ac:dyDescent="0.2">
      <c r="A59" s="122">
        <v>2</v>
      </c>
      <c r="B59" s="123"/>
      <c r="C59" s="123"/>
      <c r="D59" s="123"/>
      <c r="E59" s="123"/>
      <c r="F59" s="123"/>
      <c r="G59" s="124">
        <f>D59*F59</f>
        <v>0</v>
      </c>
      <c r="H59" s="125"/>
      <c r="I59" s="126">
        <f>IF(D59="",F59*H59,G59*H59)</f>
        <v>0</v>
      </c>
    </row>
    <row r="60" spans="1:9" x14ac:dyDescent="0.2">
      <c r="A60" s="122">
        <v>3</v>
      </c>
      <c r="B60" s="123"/>
      <c r="C60" s="123"/>
      <c r="D60" s="122"/>
      <c r="E60" s="123"/>
      <c r="F60" s="123"/>
      <c r="G60" s="124">
        <f>D60*F60</f>
        <v>0</v>
      </c>
      <c r="H60" s="127"/>
      <c r="I60" s="126">
        <f>IF(D60="",F60*H60,G60*H60)</f>
        <v>0</v>
      </c>
    </row>
    <row r="61" spans="1:9" x14ac:dyDescent="0.2">
      <c r="B61" s="128"/>
      <c r="C61" s="128"/>
      <c r="D61" s="128"/>
      <c r="E61" s="128"/>
      <c r="F61" s="128"/>
      <c r="G61" s="128"/>
      <c r="H61" s="129" t="s">
        <v>79</v>
      </c>
      <c r="I61" s="130">
        <f>SUM(I58:I60)</f>
        <v>0</v>
      </c>
    </row>
    <row r="62" spans="1:9" x14ac:dyDescent="0.2">
      <c r="A62" s="131"/>
      <c r="B62" s="128"/>
      <c r="C62" s="128"/>
      <c r="D62" s="128"/>
      <c r="E62" s="128"/>
      <c r="F62" s="128"/>
      <c r="G62" s="128"/>
      <c r="H62" s="128"/>
      <c r="I62" s="128"/>
    </row>
    <row r="63" spans="1:9" x14ac:dyDescent="0.2">
      <c r="A63" s="131"/>
      <c r="B63" s="119" t="s">
        <v>80</v>
      </c>
      <c r="C63" s="119"/>
      <c r="D63" s="119"/>
      <c r="E63" s="119"/>
      <c r="F63" s="119"/>
      <c r="G63" s="119"/>
      <c r="H63" s="119"/>
      <c r="I63" s="119"/>
    </row>
    <row r="64" spans="1:9" x14ac:dyDescent="0.2">
      <c r="A64" s="131"/>
      <c r="B64" s="430" t="s">
        <v>81</v>
      </c>
      <c r="C64" s="430"/>
      <c r="D64" s="430" t="s">
        <v>82</v>
      </c>
      <c r="E64" s="430"/>
      <c r="F64" s="430" t="s">
        <v>83</v>
      </c>
      <c r="G64" s="430"/>
      <c r="H64" s="118" t="s">
        <v>77</v>
      </c>
      <c r="I64" s="132" t="s">
        <v>78</v>
      </c>
    </row>
    <row r="65" spans="1:9" x14ac:dyDescent="0.2">
      <c r="A65" s="122">
        <v>4</v>
      </c>
      <c r="B65" s="426"/>
      <c r="C65" s="426"/>
      <c r="D65" s="432"/>
      <c r="E65" s="433"/>
      <c r="F65" s="429"/>
      <c r="G65" s="429"/>
      <c r="H65" s="134"/>
      <c r="I65" s="135">
        <f>D65*H65</f>
        <v>0</v>
      </c>
    </row>
    <row r="66" spans="1:9" x14ac:dyDescent="0.2">
      <c r="A66" s="122">
        <v>5</v>
      </c>
      <c r="B66" s="426"/>
      <c r="C66" s="426"/>
      <c r="D66" s="432"/>
      <c r="E66" s="433"/>
      <c r="F66" s="429"/>
      <c r="G66" s="429"/>
      <c r="H66" s="134"/>
      <c r="I66" s="135">
        <f t="shared" ref="I66:I71" si="2">D66*H66</f>
        <v>0</v>
      </c>
    </row>
    <row r="67" spans="1:9" x14ac:dyDescent="0.2">
      <c r="A67" s="122">
        <v>6</v>
      </c>
      <c r="B67" s="426"/>
      <c r="C67" s="426"/>
      <c r="D67" s="432"/>
      <c r="E67" s="433"/>
      <c r="F67" s="429"/>
      <c r="G67" s="429"/>
      <c r="H67" s="134"/>
      <c r="I67" s="135">
        <f t="shared" si="2"/>
        <v>0</v>
      </c>
    </row>
    <row r="68" spans="1:9" x14ac:dyDescent="0.2">
      <c r="A68" s="122">
        <v>7</v>
      </c>
      <c r="B68" s="426"/>
      <c r="C68" s="426"/>
      <c r="D68" s="432"/>
      <c r="E68" s="433"/>
      <c r="F68" s="429"/>
      <c r="G68" s="429"/>
      <c r="H68" s="134"/>
      <c r="I68" s="135">
        <f t="shared" si="2"/>
        <v>0</v>
      </c>
    </row>
    <row r="69" spans="1:9" x14ac:dyDescent="0.2">
      <c r="A69" s="122">
        <v>8</v>
      </c>
      <c r="B69" s="426"/>
      <c r="C69" s="426"/>
      <c r="D69" s="432"/>
      <c r="E69" s="433"/>
      <c r="F69" s="429"/>
      <c r="G69" s="429"/>
      <c r="H69" s="134"/>
      <c r="I69" s="135">
        <f t="shared" si="2"/>
        <v>0</v>
      </c>
    </row>
    <row r="70" spans="1:9" x14ac:dyDescent="0.2">
      <c r="A70" s="122">
        <v>9</v>
      </c>
      <c r="B70" s="426"/>
      <c r="C70" s="426"/>
      <c r="D70" s="432"/>
      <c r="E70" s="433"/>
      <c r="F70" s="429"/>
      <c r="G70" s="429"/>
      <c r="H70" s="134"/>
      <c r="I70" s="135">
        <f t="shared" si="2"/>
        <v>0</v>
      </c>
    </row>
    <row r="71" spans="1:9" x14ac:dyDescent="0.2">
      <c r="A71" s="122">
        <v>10</v>
      </c>
      <c r="B71" s="426"/>
      <c r="C71" s="426"/>
      <c r="D71" s="432"/>
      <c r="E71" s="433"/>
      <c r="F71" s="429"/>
      <c r="G71" s="429"/>
      <c r="H71" s="134"/>
      <c r="I71" s="135">
        <f t="shared" si="2"/>
        <v>0</v>
      </c>
    </row>
    <row r="72" spans="1:9" x14ac:dyDescent="0.2">
      <c r="A72" s="131"/>
      <c r="B72" s="128"/>
      <c r="C72" s="128"/>
      <c r="D72" s="128"/>
      <c r="E72" s="128"/>
      <c r="F72" s="128"/>
      <c r="G72" s="128"/>
      <c r="H72" s="136" t="s">
        <v>79</v>
      </c>
      <c r="I72" s="137">
        <f>SUM(I65:I71)</f>
        <v>0</v>
      </c>
    </row>
    <row r="73" spans="1:9" x14ac:dyDescent="0.2">
      <c r="A73" s="131"/>
      <c r="B73" s="128"/>
      <c r="C73" s="128"/>
      <c r="D73" s="128"/>
      <c r="E73" s="128"/>
      <c r="F73" s="128"/>
      <c r="G73" s="128"/>
      <c r="H73" s="128"/>
      <c r="I73" s="137"/>
    </row>
    <row r="74" spans="1:9" x14ac:dyDescent="0.2">
      <c r="A74" s="131"/>
      <c r="B74" s="128"/>
      <c r="C74" s="128"/>
      <c r="D74" s="128"/>
      <c r="E74" s="128"/>
      <c r="F74" s="128"/>
      <c r="G74" s="128"/>
      <c r="H74" s="128"/>
      <c r="I74" s="137"/>
    </row>
    <row r="75" spans="1:9" x14ac:dyDescent="0.2">
      <c r="A75" s="131"/>
      <c r="B75" s="128"/>
      <c r="C75" s="128"/>
      <c r="D75" s="128"/>
      <c r="E75" s="128"/>
      <c r="F75" s="128"/>
      <c r="G75" s="128"/>
      <c r="H75" s="136" t="s">
        <v>84</v>
      </c>
      <c r="I75" s="138">
        <f>I61</f>
        <v>0</v>
      </c>
    </row>
    <row r="76" spans="1:9" x14ac:dyDescent="0.2">
      <c r="A76" s="131"/>
      <c r="B76" s="128"/>
      <c r="C76" s="128"/>
      <c r="D76" s="128"/>
      <c r="E76" s="128"/>
      <c r="F76" s="128"/>
      <c r="G76" s="128"/>
      <c r="H76" s="136" t="s">
        <v>85</v>
      </c>
      <c r="I76" s="138">
        <f>I72</f>
        <v>0</v>
      </c>
    </row>
    <row r="77" spans="1:9" x14ac:dyDescent="0.2">
      <c r="A77" s="131"/>
      <c r="B77" s="128"/>
      <c r="C77" s="128"/>
      <c r="D77" s="128"/>
      <c r="E77" s="128" t="s">
        <v>90</v>
      </c>
      <c r="F77" s="128" t="s">
        <v>87</v>
      </c>
      <c r="G77" s="131">
        <f>C54</f>
        <v>3</v>
      </c>
      <c r="H77" s="136" t="s">
        <v>86</v>
      </c>
      <c r="I77" s="138">
        <f>SUM(I75:I76)</f>
        <v>0</v>
      </c>
    </row>
    <row r="78" spans="1:9" x14ac:dyDescent="0.2">
      <c r="A78" s="131"/>
      <c r="B78" s="128"/>
      <c r="C78" s="128"/>
      <c r="D78" s="128"/>
      <c r="E78" s="128"/>
      <c r="F78" s="128"/>
      <c r="G78" s="128"/>
      <c r="H78" s="128"/>
      <c r="I78" s="139"/>
    </row>
    <row r="79" spans="1:9" x14ac:dyDescent="0.2">
      <c r="A79" s="131"/>
      <c r="B79" s="128"/>
      <c r="C79" s="128"/>
      <c r="D79" s="128"/>
      <c r="E79" s="128"/>
      <c r="F79" s="128"/>
      <c r="G79" s="128"/>
      <c r="H79" s="128"/>
      <c r="I79" s="139"/>
    </row>
    <row r="80" spans="1:9" ht="18" x14ac:dyDescent="0.25">
      <c r="A80" s="431" t="s">
        <v>47</v>
      </c>
      <c r="B80" s="117" t="s">
        <v>87</v>
      </c>
      <c r="C80" s="118">
        <v>4</v>
      </c>
      <c r="D80" s="119" t="s">
        <v>178</v>
      </c>
      <c r="E80" s="120"/>
      <c r="F80" s="120"/>
      <c r="G80" s="115"/>
      <c r="H80" s="115"/>
      <c r="I80" s="115"/>
    </row>
    <row r="81" spans="1:9" ht="18" x14ac:dyDescent="0.25">
      <c r="A81" s="431"/>
      <c r="B81" s="117" t="s">
        <v>88</v>
      </c>
      <c r="C81" s="118"/>
      <c r="D81" s="119"/>
      <c r="E81" s="120"/>
      <c r="F81" s="128"/>
      <c r="G81" s="115"/>
      <c r="H81" s="115"/>
      <c r="I81" s="115"/>
    </row>
    <row r="82" spans="1:9" x14ac:dyDescent="0.2">
      <c r="A82" s="431"/>
      <c r="B82" s="119" t="s">
        <v>74</v>
      </c>
      <c r="C82" s="119"/>
      <c r="D82" s="119"/>
      <c r="E82" s="119"/>
      <c r="F82" s="119"/>
      <c r="G82" s="119"/>
      <c r="H82" s="119"/>
      <c r="I82" s="119"/>
    </row>
    <row r="83" spans="1:9" x14ac:dyDescent="0.2">
      <c r="A83" s="431"/>
      <c r="B83" s="118" t="s">
        <v>67</v>
      </c>
      <c r="C83" s="118" t="s">
        <v>50</v>
      </c>
      <c r="D83" s="118" t="s">
        <v>9</v>
      </c>
      <c r="E83" s="118" t="s">
        <v>75</v>
      </c>
      <c r="F83" s="118" t="s">
        <v>82</v>
      </c>
      <c r="G83" s="118" t="s">
        <v>76</v>
      </c>
      <c r="H83" s="118" t="s">
        <v>77</v>
      </c>
      <c r="I83" s="121" t="s">
        <v>78</v>
      </c>
    </row>
    <row r="84" spans="1:9" x14ac:dyDescent="0.2">
      <c r="A84" s="122">
        <v>1</v>
      </c>
      <c r="B84" s="123"/>
      <c r="C84" s="123"/>
      <c r="D84" s="123"/>
      <c r="E84" s="123"/>
      <c r="F84" s="123"/>
      <c r="G84" s="124">
        <f>D84*F84</f>
        <v>0</v>
      </c>
      <c r="H84" s="125"/>
      <c r="I84" s="126">
        <f>IF(D84="",F84*H84,G84*H84)</f>
        <v>0</v>
      </c>
    </row>
    <row r="85" spans="1:9" x14ac:dyDescent="0.2">
      <c r="A85" s="122">
        <v>2</v>
      </c>
      <c r="B85" s="123"/>
      <c r="C85" s="123"/>
      <c r="D85" s="123"/>
      <c r="E85" s="123"/>
      <c r="F85" s="123"/>
      <c r="G85" s="124">
        <f>D85*F85</f>
        <v>0</v>
      </c>
      <c r="H85" s="125"/>
      <c r="I85" s="126">
        <f>IF(D85="",F85*H85,G85*H85)</f>
        <v>0</v>
      </c>
    </row>
    <row r="86" spans="1:9" x14ac:dyDescent="0.2">
      <c r="A86" s="122">
        <v>3</v>
      </c>
      <c r="B86" s="123"/>
      <c r="C86" s="123"/>
      <c r="D86" s="122"/>
      <c r="E86" s="123"/>
      <c r="F86" s="123"/>
      <c r="G86" s="124">
        <f>D86*F86</f>
        <v>0</v>
      </c>
      <c r="H86" s="127"/>
      <c r="I86" s="126">
        <f>IF(D86="",F86*H86,G86*H86)</f>
        <v>0</v>
      </c>
    </row>
    <row r="87" spans="1:9" x14ac:dyDescent="0.2">
      <c r="B87" s="128"/>
      <c r="C87" s="128"/>
      <c r="D87" s="128"/>
      <c r="E87" s="128"/>
      <c r="F87" s="128"/>
      <c r="G87" s="128"/>
      <c r="H87" s="129" t="s">
        <v>79</v>
      </c>
      <c r="I87" s="130">
        <f>SUM(I84:I86)</f>
        <v>0</v>
      </c>
    </row>
    <row r="88" spans="1:9" x14ac:dyDescent="0.2">
      <c r="A88" s="131"/>
      <c r="B88" s="128"/>
      <c r="C88" s="128"/>
      <c r="D88" s="128"/>
      <c r="E88" s="128"/>
      <c r="F88" s="128"/>
      <c r="G88" s="128"/>
      <c r="H88" s="128"/>
      <c r="I88" s="128"/>
    </row>
    <row r="89" spans="1:9" x14ac:dyDescent="0.2">
      <c r="A89" s="131"/>
      <c r="B89" s="119" t="s">
        <v>80</v>
      </c>
      <c r="C89" s="119"/>
      <c r="D89" s="119"/>
      <c r="E89" s="119"/>
      <c r="F89" s="119"/>
      <c r="G89" s="119"/>
      <c r="H89" s="119"/>
      <c r="I89" s="119"/>
    </row>
    <row r="90" spans="1:9" x14ac:dyDescent="0.2">
      <c r="A90" s="131"/>
      <c r="B90" s="430" t="s">
        <v>81</v>
      </c>
      <c r="C90" s="430"/>
      <c r="D90" s="430" t="s">
        <v>82</v>
      </c>
      <c r="E90" s="430"/>
      <c r="F90" s="430" t="s">
        <v>83</v>
      </c>
      <c r="G90" s="430"/>
      <c r="H90" s="118" t="s">
        <v>77</v>
      </c>
      <c r="I90" s="132" t="s">
        <v>78</v>
      </c>
    </row>
    <row r="91" spans="1:9" x14ac:dyDescent="0.2">
      <c r="A91" s="122">
        <v>4</v>
      </c>
      <c r="B91" s="426"/>
      <c r="C91" s="426"/>
      <c r="D91" s="432"/>
      <c r="E91" s="433"/>
      <c r="F91" s="429"/>
      <c r="G91" s="429"/>
      <c r="H91" s="134"/>
      <c r="I91" s="135">
        <f>D91*H91</f>
        <v>0</v>
      </c>
    </row>
    <row r="92" spans="1:9" x14ac:dyDescent="0.2">
      <c r="A92" s="122">
        <v>5</v>
      </c>
      <c r="B92" s="426"/>
      <c r="C92" s="426"/>
      <c r="D92" s="432"/>
      <c r="E92" s="433"/>
      <c r="F92" s="429"/>
      <c r="G92" s="429"/>
      <c r="H92" s="134"/>
      <c r="I92" s="135">
        <f t="shared" ref="I92:I97" si="3">D92*H92</f>
        <v>0</v>
      </c>
    </row>
    <row r="93" spans="1:9" x14ac:dyDescent="0.2">
      <c r="A93" s="122">
        <v>6</v>
      </c>
      <c r="B93" s="426"/>
      <c r="C93" s="426"/>
      <c r="D93" s="432"/>
      <c r="E93" s="433"/>
      <c r="F93" s="429"/>
      <c r="G93" s="429"/>
      <c r="H93" s="134"/>
      <c r="I93" s="135">
        <f t="shared" si="3"/>
        <v>0</v>
      </c>
    </row>
    <row r="94" spans="1:9" x14ac:dyDescent="0.2">
      <c r="A94" s="122">
        <v>7</v>
      </c>
      <c r="B94" s="426"/>
      <c r="C94" s="426"/>
      <c r="D94" s="432"/>
      <c r="E94" s="433"/>
      <c r="F94" s="429"/>
      <c r="G94" s="429"/>
      <c r="H94" s="134"/>
      <c r="I94" s="135">
        <f t="shared" si="3"/>
        <v>0</v>
      </c>
    </row>
    <row r="95" spans="1:9" x14ac:dyDescent="0.2">
      <c r="A95" s="122">
        <v>8</v>
      </c>
      <c r="B95" s="426"/>
      <c r="C95" s="426"/>
      <c r="D95" s="432"/>
      <c r="E95" s="433"/>
      <c r="F95" s="429"/>
      <c r="G95" s="429"/>
      <c r="H95" s="134"/>
      <c r="I95" s="135">
        <f t="shared" si="3"/>
        <v>0</v>
      </c>
    </row>
    <row r="96" spans="1:9" x14ac:dyDescent="0.2">
      <c r="A96" s="122">
        <v>9</v>
      </c>
      <c r="B96" s="426"/>
      <c r="C96" s="426"/>
      <c r="D96" s="432"/>
      <c r="E96" s="433"/>
      <c r="F96" s="429"/>
      <c r="G96" s="429"/>
      <c r="H96" s="134"/>
      <c r="I96" s="135">
        <f t="shared" si="3"/>
        <v>0</v>
      </c>
    </row>
    <row r="97" spans="1:9" x14ac:dyDescent="0.2">
      <c r="A97" s="122">
        <v>10</v>
      </c>
      <c r="B97" s="426"/>
      <c r="C97" s="426"/>
      <c r="D97" s="432"/>
      <c r="E97" s="433"/>
      <c r="F97" s="429"/>
      <c r="G97" s="429"/>
      <c r="H97" s="134"/>
      <c r="I97" s="135">
        <f t="shared" si="3"/>
        <v>0</v>
      </c>
    </row>
    <row r="98" spans="1:9" x14ac:dyDescent="0.2">
      <c r="A98" s="131"/>
      <c r="B98" s="128"/>
      <c r="C98" s="128"/>
      <c r="D98" s="128"/>
      <c r="E98" s="128"/>
      <c r="F98" s="128"/>
      <c r="G98" s="128"/>
      <c r="H98" s="136" t="s">
        <v>79</v>
      </c>
      <c r="I98" s="137">
        <f>SUM(I91:I97)</f>
        <v>0</v>
      </c>
    </row>
    <row r="99" spans="1:9" x14ac:dyDescent="0.2">
      <c r="A99" s="131"/>
      <c r="B99" s="128"/>
      <c r="C99" s="128"/>
      <c r="D99" s="128"/>
      <c r="E99" s="128"/>
      <c r="F99" s="128"/>
      <c r="G99" s="128"/>
      <c r="H99" s="128"/>
      <c r="I99" s="137"/>
    </row>
    <row r="100" spans="1:9" x14ac:dyDescent="0.2">
      <c r="A100" s="131"/>
      <c r="B100" s="128"/>
      <c r="C100" s="128"/>
      <c r="D100" s="128"/>
      <c r="E100" s="128"/>
      <c r="F100" s="128"/>
      <c r="G100" s="128"/>
      <c r="H100" s="128"/>
      <c r="I100" s="137"/>
    </row>
    <row r="101" spans="1:9" x14ac:dyDescent="0.2">
      <c r="A101" s="131"/>
      <c r="B101" s="128"/>
      <c r="C101" s="128"/>
      <c r="D101" s="128"/>
      <c r="E101" s="128"/>
      <c r="F101" s="128"/>
      <c r="G101" s="128"/>
      <c r="H101" s="136" t="s">
        <v>84</v>
      </c>
      <c r="I101" s="138">
        <f>I87</f>
        <v>0</v>
      </c>
    </row>
    <row r="102" spans="1:9" x14ac:dyDescent="0.2">
      <c r="A102" s="131"/>
      <c r="B102" s="128"/>
      <c r="C102" s="128"/>
      <c r="D102" s="128"/>
      <c r="E102" s="128"/>
      <c r="F102" s="128"/>
      <c r="G102" s="128"/>
      <c r="H102" s="136" t="s">
        <v>85</v>
      </c>
      <c r="I102" s="138">
        <f>I98</f>
        <v>0</v>
      </c>
    </row>
    <row r="103" spans="1:9" x14ac:dyDescent="0.2">
      <c r="A103" s="131"/>
      <c r="B103" s="128"/>
      <c r="C103" s="128"/>
      <c r="D103" s="128"/>
      <c r="E103" s="128" t="s">
        <v>90</v>
      </c>
      <c r="F103" s="128" t="s">
        <v>87</v>
      </c>
      <c r="G103" s="131">
        <f>C80</f>
        <v>4</v>
      </c>
      <c r="H103" s="136" t="s">
        <v>86</v>
      </c>
      <c r="I103" s="138">
        <f>SUM(I101:I102)</f>
        <v>0</v>
      </c>
    </row>
    <row r="104" spans="1:9" x14ac:dyDescent="0.2">
      <c r="A104" s="131"/>
      <c r="B104" s="128"/>
      <c r="C104" s="128"/>
      <c r="D104" s="128"/>
      <c r="E104" s="128"/>
      <c r="F104" s="128"/>
      <c r="G104" s="128"/>
      <c r="H104" s="128"/>
      <c r="I104" s="139"/>
    </row>
    <row r="105" spans="1:9" x14ac:dyDescent="0.2">
      <c r="A105" s="131"/>
      <c r="B105" s="128"/>
      <c r="C105" s="128"/>
      <c r="D105" s="128"/>
      <c r="E105" s="128"/>
      <c r="F105" s="128"/>
      <c r="G105" s="128"/>
      <c r="H105" s="128"/>
      <c r="I105" s="139"/>
    </row>
    <row r="106" spans="1:9" ht="15.75" x14ac:dyDescent="0.25">
      <c r="B106" s="434"/>
      <c r="C106" s="434"/>
      <c r="D106" s="434"/>
      <c r="E106" s="434"/>
      <c r="F106" s="434"/>
      <c r="G106" s="435"/>
      <c r="H106" s="435"/>
      <c r="I106" s="435"/>
    </row>
    <row r="107" spans="1:9" ht="18" x14ac:dyDescent="0.25">
      <c r="A107" s="431" t="s">
        <v>47</v>
      </c>
      <c r="B107" s="117" t="s">
        <v>87</v>
      </c>
      <c r="C107" s="118">
        <v>5</v>
      </c>
      <c r="D107" s="119" t="s">
        <v>178</v>
      </c>
      <c r="E107" s="120"/>
      <c r="F107" s="120"/>
      <c r="G107" s="115"/>
      <c r="H107" s="115"/>
      <c r="I107" s="115"/>
    </row>
    <row r="108" spans="1:9" ht="18" x14ac:dyDescent="0.25">
      <c r="A108" s="431"/>
      <c r="B108" s="117" t="s">
        <v>88</v>
      </c>
      <c r="C108" s="118" t="s">
        <v>89</v>
      </c>
      <c r="D108" s="119"/>
      <c r="E108" s="120"/>
      <c r="F108" s="120"/>
      <c r="G108" s="115"/>
      <c r="H108" s="115"/>
      <c r="I108" s="115"/>
    </row>
    <row r="109" spans="1:9" x14ac:dyDescent="0.2">
      <c r="A109" s="431"/>
      <c r="B109" s="119" t="s">
        <v>74</v>
      </c>
      <c r="C109" s="119"/>
      <c r="D109" s="119"/>
      <c r="E109" s="119"/>
      <c r="F109" s="119"/>
      <c r="G109" s="119"/>
      <c r="H109" s="119"/>
      <c r="I109" s="119"/>
    </row>
    <row r="110" spans="1:9" x14ac:dyDescent="0.2">
      <c r="A110" s="431"/>
      <c r="B110" s="118" t="s">
        <v>67</v>
      </c>
      <c r="C110" s="118" t="s">
        <v>50</v>
      </c>
      <c r="D110" s="118" t="s">
        <v>9</v>
      </c>
      <c r="E110" s="118" t="s">
        <v>75</v>
      </c>
      <c r="F110" s="118" t="s">
        <v>82</v>
      </c>
      <c r="G110" s="118" t="s">
        <v>76</v>
      </c>
      <c r="H110" s="118" t="s">
        <v>77</v>
      </c>
      <c r="I110" s="121" t="s">
        <v>78</v>
      </c>
    </row>
    <row r="111" spans="1:9" x14ac:dyDescent="0.2">
      <c r="A111" s="122">
        <v>1</v>
      </c>
      <c r="B111" s="123"/>
      <c r="C111" s="123"/>
      <c r="D111" s="123"/>
      <c r="E111" s="123"/>
      <c r="F111" s="123"/>
      <c r="G111" s="124">
        <f>D111*F111</f>
        <v>0</v>
      </c>
      <c r="H111" s="125"/>
      <c r="I111" s="126">
        <f>IF(D111="",F111*H111,G111*H111)</f>
        <v>0</v>
      </c>
    </row>
    <row r="112" spans="1:9" x14ac:dyDescent="0.2">
      <c r="A112" s="122">
        <v>2</v>
      </c>
      <c r="B112" s="123"/>
      <c r="C112" s="123"/>
      <c r="D112" s="123"/>
      <c r="E112" s="123"/>
      <c r="F112" s="123"/>
      <c r="G112" s="124">
        <f>D112*F112</f>
        <v>0</v>
      </c>
      <c r="H112" s="125"/>
      <c r="I112" s="126">
        <f>IF(D112="",F112*H112,G112*H112)</f>
        <v>0</v>
      </c>
    </row>
    <row r="113" spans="1:9" x14ac:dyDescent="0.2">
      <c r="A113" s="122">
        <v>3</v>
      </c>
      <c r="B113" s="123"/>
      <c r="C113" s="123"/>
      <c r="D113" s="122"/>
      <c r="E113" s="123"/>
      <c r="F113" s="123"/>
      <c r="G113" s="124">
        <f>D113*F113</f>
        <v>0</v>
      </c>
      <c r="H113" s="127"/>
      <c r="I113" s="126">
        <f>IF(D113="",F113*H113,G113*H113)</f>
        <v>0</v>
      </c>
    </row>
    <row r="114" spans="1:9" x14ac:dyDescent="0.2">
      <c r="B114" s="128"/>
      <c r="C114" s="128"/>
      <c r="D114" s="128"/>
      <c r="E114" s="128"/>
      <c r="F114" s="128"/>
      <c r="G114" s="128"/>
      <c r="H114" s="129" t="s">
        <v>79</v>
      </c>
      <c r="I114" s="130">
        <f>SUM(I111:I113)</f>
        <v>0</v>
      </c>
    </row>
    <row r="115" spans="1:9" x14ac:dyDescent="0.2">
      <c r="A115" s="131"/>
      <c r="B115" s="128"/>
      <c r="C115" s="128"/>
      <c r="D115" s="128"/>
      <c r="E115" s="128"/>
      <c r="F115" s="128"/>
      <c r="G115" s="128"/>
      <c r="H115" s="128"/>
      <c r="I115" s="128"/>
    </row>
    <row r="116" spans="1:9" x14ac:dyDescent="0.2">
      <c r="A116" s="131"/>
      <c r="B116" s="119" t="s">
        <v>80</v>
      </c>
      <c r="C116" s="119"/>
      <c r="D116" s="119"/>
      <c r="E116" s="119"/>
      <c r="F116" s="119"/>
      <c r="G116" s="119"/>
      <c r="H116" s="119"/>
      <c r="I116" s="119"/>
    </row>
    <row r="117" spans="1:9" x14ac:dyDescent="0.2">
      <c r="A117" s="131"/>
      <c r="B117" s="430" t="s">
        <v>81</v>
      </c>
      <c r="C117" s="430"/>
      <c r="D117" s="430" t="s">
        <v>82</v>
      </c>
      <c r="E117" s="430"/>
      <c r="F117" s="430" t="s">
        <v>83</v>
      </c>
      <c r="G117" s="430"/>
      <c r="H117" s="118" t="s">
        <v>77</v>
      </c>
      <c r="I117" s="132" t="s">
        <v>78</v>
      </c>
    </row>
    <row r="118" spans="1:9" x14ac:dyDescent="0.2">
      <c r="A118" s="122">
        <v>4</v>
      </c>
      <c r="B118" s="426"/>
      <c r="C118" s="426"/>
      <c r="D118" s="432"/>
      <c r="E118" s="433"/>
      <c r="F118" s="429"/>
      <c r="G118" s="429"/>
      <c r="H118" s="134"/>
      <c r="I118" s="135">
        <f>D118*H118</f>
        <v>0</v>
      </c>
    </row>
    <row r="119" spans="1:9" x14ac:dyDescent="0.2">
      <c r="A119" s="122">
        <v>5</v>
      </c>
      <c r="B119" s="426"/>
      <c r="C119" s="426"/>
      <c r="D119" s="432"/>
      <c r="E119" s="433"/>
      <c r="F119" s="429"/>
      <c r="G119" s="429"/>
      <c r="H119" s="134"/>
      <c r="I119" s="135">
        <f t="shared" ref="I119:I124" si="4">D119*H119</f>
        <v>0</v>
      </c>
    </row>
    <row r="120" spans="1:9" x14ac:dyDescent="0.2">
      <c r="A120" s="122">
        <v>6</v>
      </c>
      <c r="B120" s="426"/>
      <c r="C120" s="426"/>
      <c r="D120" s="432"/>
      <c r="E120" s="433"/>
      <c r="F120" s="429"/>
      <c r="G120" s="429"/>
      <c r="H120" s="134"/>
      <c r="I120" s="135">
        <f t="shared" si="4"/>
        <v>0</v>
      </c>
    </row>
    <row r="121" spans="1:9" x14ac:dyDescent="0.2">
      <c r="A121" s="122">
        <v>7</v>
      </c>
      <c r="B121" s="426"/>
      <c r="C121" s="426"/>
      <c r="D121" s="432"/>
      <c r="E121" s="433"/>
      <c r="F121" s="429"/>
      <c r="G121" s="429"/>
      <c r="H121" s="134"/>
      <c r="I121" s="135">
        <f t="shared" si="4"/>
        <v>0</v>
      </c>
    </row>
    <row r="122" spans="1:9" x14ac:dyDescent="0.2">
      <c r="A122" s="122">
        <v>8</v>
      </c>
      <c r="B122" s="426"/>
      <c r="C122" s="426"/>
      <c r="D122" s="432"/>
      <c r="E122" s="433"/>
      <c r="F122" s="429"/>
      <c r="G122" s="429"/>
      <c r="H122" s="134"/>
      <c r="I122" s="135">
        <f t="shared" si="4"/>
        <v>0</v>
      </c>
    </row>
    <row r="123" spans="1:9" x14ac:dyDescent="0.2">
      <c r="A123" s="122">
        <v>9</v>
      </c>
      <c r="B123" s="426"/>
      <c r="C123" s="426"/>
      <c r="D123" s="432"/>
      <c r="E123" s="433"/>
      <c r="F123" s="429"/>
      <c r="G123" s="429"/>
      <c r="H123" s="134"/>
      <c r="I123" s="135">
        <f t="shared" si="4"/>
        <v>0</v>
      </c>
    </row>
    <row r="124" spans="1:9" x14ac:dyDescent="0.2">
      <c r="A124" s="122">
        <v>10</v>
      </c>
      <c r="B124" s="426"/>
      <c r="C124" s="426"/>
      <c r="D124" s="432"/>
      <c r="E124" s="433"/>
      <c r="F124" s="429"/>
      <c r="G124" s="429"/>
      <c r="H124" s="134"/>
      <c r="I124" s="135">
        <f t="shared" si="4"/>
        <v>0</v>
      </c>
    </row>
    <row r="125" spans="1:9" x14ac:dyDescent="0.2">
      <c r="A125" s="131"/>
      <c r="B125" s="128"/>
      <c r="C125" s="128"/>
      <c r="D125" s="128"/>
      <c r="E125" s="128"/>
      <c r="F125" s="128"/>
      <c r="G125" s="128"/>
      <c r="H125" s="136" t="s">
        <v>79</v>
      </c>
      <c r="I125" s="137">
        <f>SUM(I118:I124)</f>
        <v>0</v>
      </c>
    </row>
    <row r="126" spans="1:9" x14ac:dyDescent="0.2">
      <c r="A126" s="131"/>
      <c r="B126" s="128"/>
      <c r="C126" s="128"/>
      <c r="D126" s="128"/>
      <c r="E126" s="128"/>
      <c r="F126" s="128"/>
      <c r="G126" s="128"/>
      <c r="H126" s="128"/>
      <c r="I126" s="137"/>
    </row>
    <row r="127" spans="1:9" x14ac:dyDescent="0.2">
      <c r="A127" s="131"/>
      <c r="B127" s="128"/>
      <c r="C127" s="128"/>
      <c r="D127" s="128"/>
      <c r="E127" s="128"/>
      <c r="F127" s="128"/>
      <c r="G127" s="128"/>
      <c r="H127" s="128"/>
      <c r="I127" s="137"/>
    </row>
    <row r="128" spans="1:9" x14ac:dyDescent="0.2">
      <c r="A128" s="131"/>
      <c r="B128" s="128"/>
      <c r="C128" s="128"/>
      <c r="D128" s="128"/>
      <c r="E128" s="128"/>
      <c r="F128" s="128"/>
      <c r="G128" s="128"/>
      <c r="H128" s="136" t="s">
        <v>84</v>
      </c>
      <c r="I128" s="138">
        <f>I114</f>
        <v>0</v>
      </c>
    </row>
    <row r="129" spans="1:9" x14ac:dyDescent="0.2">
      <c r="A129" s="131"/>
      <c r="B129" s="128"/>
      <c r="C129" s="128"/>
      <c r="D129" s="128"/>
      <c r="E129" s="128"/>
      <c r="F129" s="128"/>
      <c r="G129" s="128"/>
      <c r="H129" s="136" t="s">
        <v>85</v>
      </c>
      <c r="I129" s="138">
        <f>I125</f>
        <v>0</v>
      </c>
    </row>
    <row r="130" spans="1:9" x14ac:dyDescent="0.2">
      <c r="A130" s="131"/>
      <c r="B130" s="128"/>
      <c r="C130" s="128"/>
      <c r="D130" s="128"/>
      <c r="E130" s="128" t="s">
        <v>90</v>
      </c>
      <c r="F130" s="128" t="s">
        <v>87</v>
      </c>
      <c r="G130" s="131">
        <f>C107</f>
        <v>5</v>
      </c>
      <c r="H130" s="136" t="s">
        <v>86</v>
      </c>
      <c r="I130" s="138">
        <f>SUM(I128:I129)</f>
        <v>0</v>
      </c>
    </row>
    <row r="131" spans="1:9" x14ac:dyDescent="0.2">
      <c r="A131" s="131"/>
      <c r="B131" s="128"/>
      <c r="C131" s="128"/>
      <c r="D131" s="128"/>
      <c r="E131" s="128"/>
      <c r="F131" s="128"/>
      <c r="G131" s="128"/>
      <c r="H131" s="128"/>
      <c r="I131" s="139"/>
    </row>
    <row r="134" spans="1:9" ht="15.75" x14ac:dyDescent="0.25">
      <c r="B134" s="434"/>
      <c r="C134" s="434"/>
      <c r="D134" s="434"/>
      <c r="E134" s="434"/>
      <c r="F134" s="434"/>
      <c r="G134" s="435"/>
      <c r="H134" s="435"/>
      <c r="I134" s="435"/>
    </row>
    <row r="135" spans="1:9" ht="18" x14ac:dyDescent="0.25">
      <c r="A135" s="431" t="s">
        <v>47</v>
      </c>
      <c r="B135" s="117" t="s">
        <v>87</v>
      </c>
      <c r="C135" s="118">
        <v>6</v>
      </c>
      <c r="D135" s="119" t="s">
        <v>178</v>
      </c>
      <c r="E135" s="120"/>
      <c r="F135" s="120"/>
      <c r="G135" s="115"/>
      <c r="H135" s="115"/>
      <c r="I135" s="115"/>
    </row>
    <row r="136" spans="1:9" ht="18" x14ac:dyDescent="0.25">
      <c r="A136" s="431"/>
      <c r="B136" s="117" t="s">
        <v>88</v>
      </c>
      <c r="C136" s="118" t="s">
        <v>89</v>
      </c>
      <c r="D136" s="119"/>
      <c r="E136" s="120"/>
      <c r="F136" s="120"/>
      <c r="G136" s="115"/>
      <c r="H136" s="115"/>
      <c r="I136" s="115"/>
    </row>
    <row r="137" spans="1:9" x14ac:dyDescent="0.2">
      <c r="A137" s="431"/>
      <c r="B137" s="119" t="s">
        <v>74</v>
      </c>
      <c r="C137" s="119"/>
      <c r="D137" s="119"/>
      <c r="E137" s="119"/>
      <c r="F137" s="119"/>
      <c r="G137" s="119"/>
      <c r="H137" s="119"/>
      <c r="I137" s="119"/>
    </row>
    <row r="138" spans="1:9" x14ac:dyDescent="0.2">
      <c r="A138" s="431"/>
      <c r="B138" s="118" t="s">
        <v>67</v>
      </c>
      <c r="C138" s="118" t="s">
        <v>50</v>
      </c>
      <c r="D138" s="118" t="s">
        <v>9</v>
      </c>
      <c r="E138" s="118" t="s">
        <v>75</v>
      </c>
      <c r="F138" s="118" t="s">
        <v>82</v>
      </c>
      <c r="G138" s="118" t="s">
        <v>76</v>
      </c>
      <c r="H138" s="118" t="s">
        <v>77</v>
      </c>
      <c r="I138" s="121" t="s">
        <v>78</v>
      </c>
    </row>
    <row r="139" spans="1:9" x14ac:dyDescent="0.2">
      <c r="A139" s="122">
        <v>1</v>
      </c>
      <c r="B139" s="123"/>
      <c r="C139" s="123"/>
      <c r="D139" s="123"/>
      <c r="E139" s="123"/>
      <c r="F139" s="123"/>
      <c r="G139" s="124">
        <f>D139*F139</f>
        <v>0</v>
      </c>
      <c r="H139" s="125"/>
      <c r="I139" s="126">
        <f>IF(D139="",F139*H139,G139*H139)</f>
        <v>0</v>
      </c>
    </row>
    <row r="140" spans="1:9" x14ac:dyDescent="0.2">
      <c r="A140" s="122">
        <v>2</v>
      </c>
      <c r="B140" s="123"/>
      <c r="C140" s="123"/>
      <c r="D140" s="123"/>
      <c r="E140" s="123"/>
      <c r="F140" s="123"/>
      <c r="G140" s="124">
        <f>D140*F140</f>
        <v>0</v>
      </c>
      <c r="H140" s="125"/>
      <c r="I140" s="126">
        <f>IF(D140="",F140*H140,G140*H140)</f>
        <v>0</v>
      </c>
    </row>
    <row r="141" spans="1:9" x14ac:dyDescent="0.2">
      <c r="A141" s="122">
        <v>3</v>
      </c>
      <c r="B141" s="123"/>
      <c r="C141" s="123"/>
      <c r="D141" s="122"/>
      <c r="E141" s="123"/>
      <c r="F141" s="123"/>
      <c r="G141" s="124">
        <f>D141*F141</f>
        <v>0</v>
      </c>
      <c r="H141" s="127"/>
      <c r="I141" s="126">
        <f>IF(D141="",F141*H141,G141*H141)</f>
        <v>0</v>
      </c>
    </row>
    <row r="142" spans="1:9" x14ac:dyDescent="0.2">
      <c r="B142" s="128"/>
      <c r="C142" s="128"/>
      <c r="D142" s="128"/>
      <c r="E142" s="128"/>
      <c r="F142" s="128"/>
      <c r="G142" s="128"/>
      <c r="H142" s="129" t="s">
        <v>79</v>
      </c>
      <c r="I142" s="130">
        <f>SUM(I139:I141)</f>
        <v>0</v>
      </c>
    </row>
    <row r="143" spans="1:9" x14ac:dyDescent="0.2">
      <c r="A143" s="131"/>
      <c r="B143" s="128"/>
      <c r="C143" s="128"/>
      <c r="D143" s="128"/>
      <c r="E143" s="128"/>
      <c r="F143" s="128"/>
      <c r="G143" s="128"/>
      <c r="H143" s="128"/>
      <c r="I143" s="128"/>
    </row>
    <row r="144" spans="1:9" x14ac:dyDescent="0.2">
      <c r="A144" s="131"/>
      <c r="B144" s="119" t="s">
        <v>80</v>
      </c>
      <c r="C144" s="119"/>
      <c r="D144" s="119"/>
      <c r="E144" s="119"/>
      <c r="F144" s="119"/>
      <c r="G144" s="119"/>
      <c r="H144" s="119"/>
      <c r="I144" s="119"/>
    </row>
    <row r="145" spans="1:9" x14ac:dyDescent="0.2">
      <c r="A145" s="131"/>
      <c r="B145" s="430" t="s">
        <v>81</v>
      </c>
      <c r="C145" s="430"/>
      <c r="D145" s="430" t="s">
        <v>82</v>
      </c>
      <c r="E145" s="430"/>
      <c r="F145" s="430" t="s">
        <v>83</v>
      </c>
      <c r="G145" s="430"/>
      <c r="H145" s="118" t="s">
        <v>77</v>
      </c>
      <c r="I145" s="132" t="s">
        <v>78</v>
      </c>
    </row>
    <row r="146" spans="1:9" x14ac:dyDescent="0.2">
      <c r="A146" s="122">
        <v>4</v>
      </c>
      <c r="B146" s="426"/>
      <c r="C146" s="426"/>
      <c r="D146" s="432"/>
      <c r="E146" s="433"/>
      <c r="F146" s="429"/>
      <c r="G146" s="429"/>
      <c r="H146" s="134"/>
      <c r="I146" s="135">
        <f>D146*H146</f>
        <v>0</v>
      </c>
    </row>
    <row r="147" spans="1:9" x14ac:dyDescent="0.2">
      <c r="A147" s="122">
        <v>5</v>
      </c>
      <c r="B147" s="426"/>
      <c r="C147" s="426"/>
      <c r="D147" s="432"/>
      <c r="E147" s="433"/>
      <c r="F147" s="429"/>
      <c r="G147" s="429"/>
      <c r="H147" s="134"/>
      <c r="I147" s="135">
        <f t="shared" ref="I147:I152" si="5">D147*H147</f>
        <v>0</v>
      </c>
    </row>
    <row r="148" spans="1:9" x14ac:dyDescent="0.2">
      <c r="A148" s="122">
        <v>6</v>
      </c>
      <c r="B148" s="426"/>
      <c r="C148" s="426"/>
      <c r="D148" s="432"/>
      <c r="E148" s="433"/>
      <c r="F148" s="429"/>
      <c r="G148" s="429"/>
      <c r="H148" s="134"/>
      <c r="I148" s="135">
        <f t="shared" si="5"/>
        <v>0</v>
      </c>
    </row>
    <row r="149" spans="1:9" x14ac:dyDescent="0.2">
      <c r="A149" s="122">
        <v>7</v>
      </c>
      <c r="B149" s="426"/>
      <c r="C149" s="426"/>
      <c r="D149" s="432"/>
      <c r="E149" s="433"/>
      <c r="F149" s="429"/>
      <c r="G149" s="429"/>
      <c r="H149" s="134"/>
      <c r="I149" s="135">
        <f t="shared" si="5"/>
        <v>0</v>
      </c>
    </row>
    <row r="150" spans="1:9" x14ac:dyDescent="0.2">
      <c r="A150" s="122">
        <v>8</v>
      </c>
      <c r="B150" s="426"/>
      <c r="C150" s="426"/>
      <c r="D150" s="432"/>
      <c r="E150" s="433"/>
      <c r="F150" s="429"/>
      <c r="G150" s="429"/>
      <c r="H150" s="134"/>
      <c r="I150" s="135">
        <f t="shared" si="5"/>
        <v>0</v>
      </c>
    </row>
    <row r="151" spans="1:9" x14ac:dyDescent="0.2">
      <c r="A151" s="122">
        <v>9</v>
      </c>
      <c r="B151" s="426"/>
      <c r="C151" s="426"/>
      <c r="D151" s="432"/>
      <c r="E151" s="433"/>
      <c r="F151" s="429"/>
      <c r="G151" s="429"/>
      <c r="H151" s="134"/>
      <c r="I151" s="135">
        <f t="shared" si="5"/>
        <v>0</v>
      </c>
    </row>
    <row r="152" spans="1:9" x14ac:dyDescent="0.2">
      <c r="A152" s="122">
        <v>10</v>
      </c>
      <c r="B152" s="426"/>
      <c r="C152" s="426"/>
      <c r="D152" s="432"/>
      <c r="E152" s="433"/>
      <c r="F152" s="429"/>
      <c r="G152" s="429"/>
      <c r="H152" s="134"/>
      <c r="I152" s="135">
        <f t="shared" si="5"/>
        <v>0</v>
      </c>
    </row>
    <row r="153" spans="1:9" x14ac:dyDescent="0.2">
      <c r="A153" s="131"/>
      <c r="B153" s="128"/>
      <c r="C153" s="128"/>
      <c r="D153" s="128"/>
      <c r="E153" s="128"/>
      <c r="F153" s="128"/>
      <c r="G153" s="128"/>
      <c r="H153" s="136" t="s">
        <v>79</v>
      </c>
      <c r="I153" s="137">
        <f>SUM(I146:I152)</f>
        <v>0</v>
      </c>
    </row>
    <row r="154" spans="1:9" x14ac:dyDescent="0.2">
      <c r="A154" s="131"/>
      <c r="B154" s="128"/>
      <c r="C154" s="128"/>
      <c r="D154" s="128"/>
      <c r="E154" s="128"/>
      <c r="F154" s="128"/>
      <c r="G154" s="128"/>
      <c r="H154" s="128"/>
      <c r="I154" s="137"/>
    </row>
    <row r="155" spans="1:9" x14ac:dyDescent="0.2">
      <c r="A155" s="131"/>
      <c r="B155" s="128"/>
      <c r="C155" s="128"/>
      <c r="D155" s="128"/>
      <c r="E155" s="128"/>
      <c r="F155" s="128"/>
      <c r="G155" s="128"/>
      <c r="H155" s="128"/>
      <c r="I155" s="137"/>
    </row>
    <row r="156" spans="1:9" x14ac:dyDescent="0.2">
      <c r="A156" s="131"/>
      <c r="B156" s="128"/>
      <c r="C156" s="128"/>
      <c r="D156" s="128"/>
      <c r="E156" s="128"/>
      <c r="F156" s="128"/>
      <c r="G156" s="128"/>
      <c r="H156" s="136" t="s">
        <v>84</v>
      </c>
      <c r="I156" s="138">
        <f>I142</f>
        <v>0</v>
      </c>
    </row>
    <row r="157" spans="1:9" x14ac:dyDescent="0.2">
      <c r="A157" s="131"/>
      <c r="B157" s="128"/>
      <c r="C157" s="128"/>
      <c r="D157" s="128"/>
      <c r="E157" s="128"/>
      <c r="F157" s="128"/>
      <c r="G157" s="128"/>
      <c r="H157" s="136" t="s">
        <v>85</v>
      </c>
      <c r="I157" s="138">
        <f>I153</f>
        <v>0</v>
      </c>
    </row>
    <row r="158" spans="1:9" x14ac:dyDescent="0.2">
      <c r="A158" s="131"/>
      <c r="B158" s="128"/>
      <c r="C158" s="128"/>
      <c r="D158" s="128"/>
      <c r="E158" s="128" t="s">
        <v>90</v>
      </c>
      <c r="F158" s="128" t="s">
        <v>87</v>
      </c>
      <c r="G158" s="131">
        <f>C135</f>
        <v>6</v>
      </c>
      <c r="H158" s="136" t="s">
        <v>86</v>
      </c>
      <c r="I158" s="138">
        <f>SUM(I156:I157)</f>
        <v>0</v>
      </c>
    </row>
    <row r="159" spans="1:9" x14ac:dyDescent="0.2">
      <c r="A159" s="131"/>
      <c r="B159" s="128"/>
      <c r="C159" s="128"/>
      <c r="D159" s="128"/>
      <c r="E159" s="128"/>
      <c r="F159" s="128"/>
      <c r="G159" s="128"/>
      <c r="H159" s="128"/>
      <c r="I159" s="139"/>
    </row>
    <row r="161" spans="1:9" ht="15.75" x14ac:dyDescent="0.25">
      <c r="B161" s="434"/>
      <c r="C161" s="434"/>
      <c r="D161" s="434"/>
      <c r="E161" s="434"/>
      <c r="F161" s="434"/>
      <c r="G161" s="435"/>
      <c r="H161" s="435"/>
      <c r="I161" s="435"/>
    </row>
    <row r="162" spans="1:9" ht="18" x14ac:dyDescent="0.25">
      <c r="A162" s="431" t="s">
        <v>47</v>
      </c>
      <c r="B162" s="117" t="s">
        <v>87</v>
      </c>
      <c r="C162" s="118">
        <v>7</v>
      </c>
      <c r="D162" s="119" t="s">
        <v>178</v>
      </c>
      <c r="E162" s="120"/>
      <c r="F162" s="120"/>
      <c r="G162" s="115"/>
      <c r="H162" s="115"/>
      <c r="I162" s="115"/>
    </row>
    <row r="163" spans="1:9" ht="18" x14ac:dyDescent="0.25">
      <c r="A163" s="431"/>
      <c r="B163" s="117" t="s">
        <v>88</v>
      </c>
      <c r="C163" s="118" t="s">
        <v>89</v>
      </c>
      <c r="D163" s="119"/>
      <c r="E163" s="120"/>
      <c r="F163" s="120"/>
      <c r="G163" s="115"/>
      <c r="H163" s="115"/>
      <c r="I163" s="115"/>
    </row>
    <row r="164" spans="1:9" x14ac:dyDescent="0.2">
      <c r="A164" s="431"/>
      <c r="B164" s="119" t="s">
        <v>74</v>
      </c>
      <c r="C164" s="119"/>
      <c r="D164" s="119"/>
      <c r="E164" s="119"/>
      <c r="F164" s="119"/>
      <c r="G164" s="119"/>
      <c r="H164" s="119"/>
      <c r="I164" s="119"/>
    </row>
    <row r="165" spans="1:9" x14ac:dyDescent="0.2">
      <c r="A165" s="431"/>
      <c r="B165" s="118" t="s">
        <v>67</v>
      </c>
      <c r="C165" s="118" t="s">
        <v>50</v>
      </c>
      <c r="D165" s="118" t="s">
        <v>9</v>
      </c>
      <c r="E165" s="118" t="s">
        <v>75</v>
      </c>
      <c r="F165" s="118" t="s">
        <v>82</v>
      </c>
      <c r="G165" s="118" t="s">
        <v>76</v>
      </c>
      <c r="H165" s="118" t="s">
        <v>77</v>
      </c>
      <c r="I165" s="121" t="s">
        <v>78</v>
      </c>
    </row>
    <row r="166" spans="1:9" x14ac:dyDescent="0.2">
      <c r="A166" s="122">
        <v>1</v>
      </c>
      <c r="B166" s="123"/>
      <c r="C166" s="123"/>
      <c r="D166" s="123"/>
      <c r="E166" s="123"/>
      <c r="F166" s="123"/>
      <c r="G166" s="124">
        <f>D166*F166</f>
        <v>0</v>
      </c>
      <c r="H166" s="125"/>
      <c r="I166" s="126">
        <f>IF(D166="",F166*H166,G166*H166)</f>
        <v>0</v>
      </c>
    </row>
    <row r="167" spans="1:9" x14ac:dyDescent="0.2">
      <c r="A167" s="122">
        <v>2</v>
      </c>
      <c r="B167" s="123"/>
      <c r="C167" s="123"/>
      <c r="D167" s="123"/>
      <c r="E167" s="123"/>
      <c r="F167" s="123"/>
      <c r="G167" s="124">
        <f>D167*F167</f>
        <v>0</v>
      </c>
      <c r="H167" s="125"/>
      <c r="I167" s="126">
        <f>IF(D167="",F167*H167,G167*H167)</f>
        <v>0</v>
      </c>
    </row>
    <row r="168" spans="1:9" x14ac:dyDescent="0.2">
      <c r="A168" s="122">
        <v>3</v>
      </c>
      <c r="B168" s="123"/>
      <c r="C168" s="123"/>
      <c r="D168" s="122"/>
      <c r="E168" s="123"/>
      <c r="F168" s="123"/>
      <c r="G168" s="124">
        <f>D168*F168</f>
        <v>0</v>
      </c>
      <c r="H168" s="127"/>
      <c r="I168" s="126">
        <f>IF(D168="",F168*H168,G168*H168)</f>
        <v>0</v>
      </c>
    </row>
    <row r="169" spans="1:9" x14ac:dyDescent="0.2">
      <c r="B169" s="128"/>
      <c r="C169" s="128"/>
      <c r="D169" s="128"/>
      <c r="E169" s="128"/>
      <c r="F169" s="128"/>
      <c r="G169" s="128"/>
      <c r="H169" s="129" t="s">
        <v>79</v>
      </c>
      <c r="I169" s="130">
        <f>SUM(I166:I168)</f>
        <v>0</v>
      </c>
    </row>
    <row r="170" spans="1:9" x14ac:dyDescent="0.2">
      <c r="A170" s="131"/>
      <c r="B170" s="128"/>
      <c r="C170" s="128"/>
      <c r="D170" s="128"/>
      <c r="E170" s="128"/>
      <c r="F170" s="128"/>
      <c r="G170" s="128"/>
      <c r="H170" s="128"/>
      <c r="I170" s="128"/>
    </row>
    <row r="171" spans="1:9" x14ac:dyDescent="0.2">
      <c r="A171" s="131"/>
      <c r="B171" s="119" t="s">
        <v>80</v>
      </c>
      <c r="C171" s="119"/>
      <c r="D171" s="119"/>
      <c r="E171" s="119"/>
      <c r="F171" s="119"/>
      <c r="G171" s="119"/>
      <c r="H171" s="119"/>
      <c r="I171" s="119"/>
    </row>
    <row r="172" spans="1:9" x14ac:dyDescent="0.2">
      <c r="A172" s="131"/>
      <c r="B172" s="430" t="s">
        <v>81</v>
      </c>
      <c r="C172" s="430"/>
      <c r="D172" s="430" t="s">
        <v>82</v>
      </c>
      <c r="E172" s="430"/>
      <c r="F172" s="430" t="s">
        <v>83</v>
      </c>
      <c r="G172" s="430"/>
      <c r="H172" s="118" t="s">
        <v>77</v>
      </c>
      <c r="I172" s="132" t="s">
        <v>78</v>
      </c>
    </row>
    <row r="173" spans="1:9" x14ac:dyDescent="0.2">
      <c r="A173" s="122">
        <v>4</v>
      </c>
      <c r="B173" s="426"/>
      <c r="C173" s="426"/>
      <c r="D173" s="432"/>
      <c r="E173" s="433"/>
      <c r="F173" s="429"/>
      <c r="G173" s="429"/>
      <c r="H173" s="134"/>
      <c r="I173" s="135">
        <f>D173*H173</f>
        <v>0</v>
      </c>
    </row>
    <row r="174" spans="1:9" x14ac:dyDescent="0.2">
      <c r="A174" s="122">
        <v>5</v>
      </c>
      <c r="B174" s="426"/>
      <c r="C174" s="426"/>
      <c r="D174" s="432"/>
      <c r="E174" s="433"/>
      <c r="F174" s="429"/>
      <c r="G174" s="429"/>
      <c r="H174" s="134"/>
      <c r="I174" s="135">
        <f t="shared" ref="I174:I179" si="6">D174*H174</f>
        <v>0</v>
      </c>
    </row>
    <row r="175" spans="1:9" x14ac:dyDescent="0.2">
      <c r="A175" s="122">
        <v>6</v>
      </c>
      <c r="B175" s="426"/>
      <c r="C175" s="426"/>
      <c r="D175" s="432"/>
      <c r="E175" s="433"/>
      <c r="F175" s="429"/>
      <c r="G175" s="429"/>
      <c r="H175" s="134"/>
      <c r="I175" s="135">
        <f t="shared" si="6"/>
        <v>0</v>
      </c>
    </row>
    <row r="176" spans="1:9" x14ac:dyDescent="0.2">
      <c r="A176" s="122">
        <v>7</v>
      </c>
      <c r="B176" s="426"/>
      <c r="C176" s="426"/>
      <c r="D176" s="432"/>
      <c r="E176" s="433"/>
      <c r="F176" s="429"/>
      <c r="G176" s="429"/>
      <c r="H176" s="134"/>
      <c r="I176" s="135">
        <f t="shared" si="6"/>
        <v>0</v>
      </c>
    </row>
    <row r="177" spans="1:9" x14ac:dyDescent="0.2">
      <c r="A177" s="122">
        <v>8</v>
      </c>
      <c r="B177" s="426"/>
      <c r="C177" s="426"/>
      <c r="D177" s="432"/>
      <c r="E177" s="433"/>
      <c r="F177" s="429"/>
      <c r="G177" s="429"/>
      <c r="H177" s="134"/>
      <c r="I177" s="135">
        <f t="shared" si="6"/>
        <v>0</v>
      </c>
    </row>
    <row r="178" spans="1:9" x14ac:dyDescent="0.2">
      <c r="A178" s="122">
        <v>9</v>
      </c>
      <c r="B178" s="426"/>
      <c r="C178" s="426"/>
      <c r="D178" s="432"/>
      <c r="E178" s="433"/>
      <c r="F178" s="429"/>
      <c r="G178" s="429"/>
      <c r="H178" s="134"/>
      <c r="I178" s="135">
        <f t="shared" si="6"/>
        <v>0</v>
      </c>
    </row>
    <row r="179" spans="1:9" x14ac:dyDescent="0.2">
      <c r="A179" s="122">
        <v>10</v>
      </c>
      <c r="B179" s="426"/>
      <c r="C179" s="426"/>
      <c r="D179" s="432"/>
      <c r="E179" s="433"/>
      <c r="F179" s="429"/>
      <c r="G179" s="429"/>
      <c r="H179" s="134"/>
      <c r="I179" s="135">
        <f t="shared" si="6"/>
        <v>0</v>
      </c>
    </row>
    <row r="180" spans="1:9" x14ac:dyDescent="0.2">
      <c r="A180" s="131"/>
      <c r="B180" s="128"/>
      <c r="C180" s="128"/>
      <c r="D180" s="128"/>
      <c r="E180" s="128"/>
      <c r="F180" s="128"/>
      <c r="G180" s="128"/>
      <c r="H180" s="136" t="s">
        <v>79</v>
      </c>
      <c r="I180" s="137">
        <f>SUM(I173:I179)</f>
        <v>0</v>
      </c>
    </row>
    <row r="181" spans="1:9" x14ac:dyDescent="0.2">
      <c r="A181" s="131"/>
      <c r="B181" s="128"/>
      <c r="C181" s="128"/>
      <c r="D181" s="128"/>
      <c r="E181" s="128"/>
      <c r="F181" s="128"/>
      <c r="G181" s="128"/>
      <c r="H181" s="128"/>
      <c r="I181" s="137"/>
    </row>
    <row r="182" spans="1:9" x14ac:dyDescent="0.2">
      <c r="A182" s="131"/>
      <c r="B182" s="128"/>
      <c r="C182" s="128"/>
      <c r="D182" s="128"/>
      <c r="E182" s="128"/>
      <c r="F182" s="128"/>
      <c r="G182" s="128"/>
      <c r="H182" s="128"/>
      <c r="I182" s="137"/>
    </row>
    <row r="183" spans="1:9" x14ac:dyDescent="0.2">
      <c r="A183" s="131"/>
      <c r="B183" s="128"/>
      <c r="C183" s="128"/>
      <c r="D183" s="128"/>
      <c r="E183" s="128"/>
      <c r="F183" s="128"/>
      <c r="G183" s="128"/>
      <c r="H183" s="136" t="s">
        <v>84</v>
      </c>
      <c r="I183" s="138">
        <f>I169</f>
        <v>0</v>
      </c>
    </row>
    <row r="184" spans="1:9" x14ac:dyDescent="0.2">
      <c r="A184" s="131"/>
      <c r="B184" s="128"/>
      <c r="C184" s="128"/>
      <c r="D184" s="128"/>
      <c r="E184" s="128"/>
      <c r="F184" s="128"/>
      <c r="G184" s="128"/>
      <c r="H184" s="136" t="s">
        <v>85</v>
      </c>
      <c r="I184" s="138">
        <f>I180</f>
        <v>0</v>
      </c>
    </row>
    <row r="185" spans="1:9" x14ac:dyDescent="0.2">
      <c r="A185" s="131"/>
      <c r="B185" s="128"/>
      <c r="C185" s="128"/>
      <c r="D185" s="128"/>
      <c r="E185" s="128" t="s">
        <v>90</v>
      </c>
      <c r="F185" s="128" t="s">
        <v>87</v>
      </c>
      <c r="G185" s="131">
        <f>C162</f>
        <v>7</v>
      </c>
      <c r="H185" s="136" t="s">
        <v>86</v>
      </c>
      <c r="I185" s="138">
        <f>SUM(I183:I184)</f>
        <v>0</v>
      </c>
    </row>
    <row r="186" spans="1:9" x14ac:dyDescent="0.2">
      <c r="A186" s="131"/>
      <c r="B186" s="128"/>
      <c r="C186" s="128"/>
      <c r="D186" s="128"/>
      <c r="E186" s="128"/>
      <c r="F186" s="128"/>
      <c r="G186" s="128"/>
      <c r="H186" s="128"/>
      <c r="I186" s="139"/>
    </row>
    <row r="187" spans="1:9" x14ac:dyDescent="0.2">
      <c r="A187" s="131"/>
      <c r="B187" s="128"/>
      <c r="C187" s="128"/>
      <c r="D187" s="128"/>
      <c r="E187" s="128"/>
      <c r="F187" s="128"/>
      <c r="G187" s="128"/>
      <c r="H187" s="128"/>
      <c r="I187" s="139"/>
    </row>
    <row r="188" spans="1:9" ht="15.75" x14ac:dyDescent="0.25">
      <c r="B188" s="434"/>
      <c r="C188" s="434"/>
      <c r="D188" s="434"/>
      <c r="E188" s="434"/>
      <c r="F188" s="434"/>
      <c r="G188" s="435"/>
      <c r="H188" s="435"/>
      <c r="I188" s="435"/>
    </row>
    <row r="189" spans="1:9" ht="18" x14ac:dyDescent="0.25">
      <c r="A189" s="431" t="s">
        <v>47</v>
      </c>
      <c r="B189" s="117" t="s">
        <v>87</v>
      </c>
      <c r="C189" s="118">
        <v>8</v>
      </c>
      <c r="D189" s="119" t="s">
        <v>178</v>
      </c>
      <c r="E189" s="120"/>
      <c r="F189" s="120"/>
      <c r="G189" s="115"/>
      <c r="H189" s="115"/>
      <c r="I189" s="115"/>
    </row>
    <row r="190" spans="1:9" ht="18" x14ac:dyDescent="0.25">
      <c r="A190" s="431"/>
      <c r="B190" s="117" t="s">
        <v>88</v>
      </c>
      <c r="C190" s="118" t="s">
        <v>89</v>
      </c>
      <c r="D190" s="119"/>
      <c r="E190" s="120"/>
      <c r="F190" s="120"/>
      <c r="G190" s="115"/>
      <c r="H190" s="115"/>
      <c r="I190" s="115"/>
    </row>
    <row r="191" spans="1:9" x14ac:dyDescent="0.2">
      <c r="A191" s="431"/>
      <c r="B191" s="119" t="s">
        <v>74</v>
      </c>
      <c r="C191" s="119"/>
      <c r="D191" s="119"/>
      <c r="E191" s="119"/>
      <c r="F191" s="119"/>
      <c r="G191" s="119"/>
      <c r="H191" s="119"/>
      <c r="I191" s="119"/>
    </row>
    <row r="192" spans="1:9" x14ac:dyDescent="0.2">
      <c r="A192" s="431"/>
      <c r="B192" s="118" t="s">
        <v>67</v>
      </c>
      <c r="C192" s="118" t="s">
        <v>50</v>
      </c>
      <c r="D192" s="118" t="s">
        <v>9</v>
      </c>
      <c r="E192" s="118" t="s">
        <v>75</v>
      </c>
      <c r="F192" s="118" t="s">
        <v>82</v>
      </c>
      <c r="G192" s="118" t="s">
        <v>76</v>
      </c>
      <c r="H192" s="118" t="s">
        <v>77</v>
      </c>
      <c r="I192" s="121" t="s">
        <v>78</v>
      </c>
    </row>
    <row r="193" spans="1:9" x14ac:dyDescent="0.2">
      <c r="A193" s="122">
        <v>1</v>
      </c>
      <c r="B193" s="123"/>
      <c r="C193" s="123"/>
      <c r="D193" s="123"/>
      <c r="E193" s="123"/>
      <c r="F193" s="123"/>
      <c r="G193" s="124">
        <f>D193*F193</f>
        <v>0</v>
      </c>
      <c r="H193" s="125"/>
      <c r="I193" s="126">
        <f>IF(D193="",F193*H193,G193*H193)</f>
        <v>0</v>
      </c>
    </row>
    <row r="194" spans="1:9" x14ac:dyDescent="0.2">
      <c r="A194" s="122">
        <v>2</v>
      </c>
      <c r="B194" s="123"/>
      <c r="C194" s="123"/>
      <c r="D194" s="123"/>
      <c r="E194" s="123"/>
      <c r="F194" s="123"/>
      <c r="G194" s="124">
        <f>D194*F194</f>
        <v>0</v>
      </c>
      <c r="H194" s="125"/>
      <c r="I194" s="126">
        <f>IF(D194="",F194*H194,G194*H194)</f>
        <v>0</v>
      </c>
    </row>
    <row r="195" spans="1:9" x14ac:dyDescent="0.2">
      <c r="A195" s="122">
        <v>3</v>
      </c>
      <c r="B195" s="123"/>
      <c r="C195" s="123"/>
      <c r="D195" s="122"/>
      <c r="E195" s="123"/>
      <c r="F195" s="123"/>
      <c r="G195" s="124">
        <f>D195*F195</f>
        <v>0</v>
      </c>
      <c r="H195" s="127"/>
      <c r="I195" s="126">
        <f>IF(D195="",F195*H195,G195*H195)</f>
        <v>0</v>
      </c>
    </row>
    <row r="196" spans="1:9" x14ac:dyDescent="0.2">
      <c r="B196" s="128"/>
      <c r="C196" s="128"/>
      <c r="D196" s="128"/>
      <c r="E196" s="128"/>
      <c r="F196" s="128"/>
      <c r="G196" s="128"/>
      <c r="H196" s="129" t="s">
        <v>79</v>
      </c>
      <c r="I196" s="130">
        <f>SUM(I193:I195)</f>
        <v>0</v>
      </c>
    </row>
    <row r="197" spans="1:9" x14ac:dyDescent="0.2">
      <c r="A197" s="131"/>
      <c r="B197" s="128"/>
      <c r="C197" s="128"/>
      <c r="D197" s="128"/>
      <c r="E197" s="128"/>
      <c r="F197" s="128"/>
      <c r="G197" s="128"/>
      <c r="H197" s="128"/>
      <c r="I197" s="128"/>
    </row>
    <row r="198" spans="1:9" x14ac:dyDescent="0.2">
      <c r="A198" s="131"/>
      <c r="B198" s="119" t="s">
        <v>80</v>
      </c>
      <c r="C198" s="119"/>
      <c r="D198" s="119"/>
      <c r="E198" s="119"/>
      <c r="F198" s="119"/>
      <c r="G198" s="119"/>
      <c r="H198" s="119"/>
      <c r="I198" s="119"/>
    </row>
    <row r="199" spans="1:9" x14ac:dyDescent="0.2">
      <c r="A199" s="131"/>
      <c r="B199" s="430" t="s">
        <v>81</v>
      </c>
      <c r="C199" s="430"/>
      <c r="D199" s="430" t="s">
        <v>82</v>
      </c>
      <c r="E199" s="430"/>
      <c r="F199" s="430" t="s">
        <v>83</v>
      </c>
      <c r="G199" s="430"/>
      <c r="H199" s="118" t="s">
        <v>77</v>
      </c>
      <c r="I199" s="132" t="s">
        <v>78</v>
      </c>
    </row>
    <row r="200" spans="1:9" x14ac:dyDescent="0.2">
      <c r="A200" s="122">
        <v>4</v>
      </c>
      <c r="B200" s="426"/>
      <c r="C200" s="426"/>
      <c r="D200" s="432"/>
      <c r="E200" s="433"/>
      <c r="F200" s="429"/>
      <c r="G200" s="429"/>
      <c r="H200" s="134"/>
      <c r="I200" s="135">
        <f>D200*H200</f>
        <v>0</v>
      </c>
    </row>
    <row r="201" spans="1:9" x14ac:dyDescent="0.2">
      <c r="A201" s="122">
        <v>5</v>
      </c>
      <c r="B201" s="426"/>
      <c r="C201" s="426"/>
      <c r="D201" s="432"/>
      <c r="E201" s="433"/>
      <c r="F201" s="429"/>
      <c r="G201" s="429"/>
      <c r="H201" s="134"/>
      <c r="I201" s="135">
        <f t="shared" ref="I201:I206" si="7">D201*H201</f>
        <v>0</v>
      </c>
    </row>
    <row r="202" spans="1:9" x14ac:dyDescent="0.2">
      <c r="A202" s="122">
        <v>6</v>
      </c>
      <c r="B202" s="426"/>
      <c r="C202" s="426"/>
      <c r="D202" s="432"/>
      <c r="E202" s="433"/>
      <c r="F202" s="429"/>
      <c r="G202" s="429"/>
      <c r="H202" s="134"/>
      <c r="I202" s="135">
        <f t="shared" si="7"/>
        <v>0</v>
      </c>
    </row>
    <row r="203" spans="1:9" x14ac:dyDescent="0.2">
      <c r="A203" s="122">
        <v>7</v>
      </c>
      <c r="B203" s="426"/>
      <c r="C203" s="426"/>
      <c r="D203" s="432"/>
      <c r="E203" s="433"/>
      <c r="F203" s="429"/>
      <c r="G203" s="429"/>
      <c r="H203" s="134"/>
      <c r="I203" s="135">
        <f t="shared" si="7"/>
        <v>0</v>
      </c>
    </row>
    <row r="204" spans="1:9" x14ac:dyDescent="0.2">
      <c r="A204" s="122">
        <v>8</v>
      </c>
      <c r="B204" s="426"/>
      <c r="C204" s="426"/>
      <c r="D204" s="432"/>
      <c r="E204" s="433"/>
      <c r="F204" s="429"/>
      <c r="G204" s="429"/>
      <c r="H204" s="134"/>
      <c r="I204" s="135">
        <f t="shared" si="7"/>
        <v>0</v>
      </c>
    </row>
    <row r="205" spans="1:9" x14ac:dyDescent="0.2">
      <c r="A205" s="122">
        <v>9</v>
      </c>
      <c r="B205" s="426"/>
      <c r="C205" s="426"/>
      <c r="D205" s="432"/>
      <c r="E205" s="433"/>
      <c r="F205" s="429"/>
      <c r="G205" s="429"/>
      <c r="H205" s="134"/>
      <c r="I205" s="135">
        <f t="shared" si="7"/>
        <v>0</v>
      </c>
    </row>
    <row r="206" spans="1:9" x14ac:dyDescent="0.2">
      <c r="A206" s="122">
        <v>10</v>
      </c>
      <c r="B206" s="426"/>
      <c r="C206" s="426"/>
      <c r="D206" s="432"/>
      <c r="E206" s="433"/>
      <c r="F206" s="429"/>
      <c r="G206" s="429"/>
      <c r="H206" s="134"/>
      <c r="I206" s="135">
        <f t="shared" si="7"/>
        <v>0</v>
      </c>
    </row>
    <row r="207" spans="1:9" x14ac:dyDescent="0.2">
      <c r="A207" s="131"/>
      <c r="B207" s="128"/>
      <c r="C207" s="128"/>
      <c r="D207" s="128"/>
      <c r="E207" s="128"/>
      <c r="F207" s="128"/>
      <c r="G207" s="128"/>
      <c r="H207" s="136" t="s">
        <v>79</v>
      </c>
      <c r="I207" s="137">
        <f>SUM(I200:I206)</f>
        <v>0</v>
      </c>
    </row>
    <row r="208" spans="1:9" x14ac:dyDescent="0.2">
      <c r="A208" s="131"/>
      <c r="B208" s="128"/>
      <c r="C208" s="128"/>
      <c r="D208" s="128"/>
      <c r="E208" s="128"/>
      <c r="F208" s="128"/>
      <c r="G208" s="128"/>
      <c r="H208" s="128"/>
      <c r="I208" s="137"/>
    </row>
    <row r="209" spans="1:9" x14ac:dyDescent="0.2">
      <c r="A209" s="131"/>
      <c r="B209" s="128"/>
      <c r="C209" s="128"/>
      <c r="D209" s="128"/>
      <c r="E209" s="128"/>
      <c r="F209" s="128"/>
      <c r="G209" s="128"/>
      <c r="H209" s="128"/>
      <c r="I209" s="137"/>
    </row>
    <row r="210" spans="1:9" x14ac:dyDescent="0.2">
      <c r="A210" s="131"/>
      <c r="B210" s="128"/>
      <c r="C210" s="128"/>
      <c r="D210" s="128"/>
      <c r="E210" s="128"/>
      <c r="F210" s="128"/>
      <c r="G210" s="128"/>
      <c r="H210" s="136" t="s">
        <v>84</v>
      </c>
      <c r="I210" s="138">
        <f>I196</f>
        <v>0</v>
      </c>
    </row>
    <row r="211" spans="1:9" x14ac:dyDescent="0.2">
      <c r="A211" s="131"/>
      <c r="B211" s="128"/>
      <c r="C211" s="128"/>
      <c r="D211" s="128"/>
      <c r="E211" s="128"/>
      <c r="F211" s="128"/>
      <c r="G211" s="128"/>
      <c r="H211" s="136" t="s">
        <v>85</v>
      </c>
      <c r="I211" s="138">
        <f>I207</f>
        <v>0</v>
      </c>
    </row>
    <row r="212" spans="1:9" x14ac:dyDescent="0.2">
      <c r="A212" s="131"/>
      <c r="B212" s="128"/>
      <c r="C212" s="128"/>
      <c r="D212" s="128"/>
      <c r="E212" s="128" t="s">
        <v>90</v>
      </c>
      <c r="F212" s="128" t="s">
        <v>87</v>
      </c>
      <c r="G212" s="131">
        <f>C189</f>
        <v>8</v>
      </c>
      <c r="H212" s="136" t="s">
        <v>86</v>
      </c>
      <c r="I212" s="138">
        <f>SUM(I210:I211)</f>
        <v>0</v>
      </c>
    </row>
    <row r="213" spans="1:9" x14ac:dyDescent="0.2">
      <c r="A213" s="131"/>
      <c r="B213" s="128"/>
      <c r="C213" s="128"/>
      <c r="D213" s="128"/>
      <c r="E213" s="128"/>
      <c r="F213" s="128"/>
      <c r="G213" s="128"/>
      <c r="H213" s="128"/>
      <c r="I213" s="139"/>
    </row>
    <row r="214" spans="1:9" x14ac:dyDescent="0.2">
      <c r="A214" s="131"/>
      <c r="B214" s="128"/>
      <c r="C214" s="128"/>
      <c r="D214" s="128"/>
      <c r="E214" s="128"/>
      <c r="F214" s="128"/>
      <c r="G214" s="128"/>
      <c r="H214" s="128"/>
      <c r="I214" s="139"/>
    </row>
    <row r="215" spans="1:9" ht="15.75" x14ac:dyDescent="0.25">
      <c r="B215" s="434"/>
      <c r="C215" s="434"/>
      <c r="D215" s="434"/>
      <c r="E215" s="434"/>
      <c r="F215" s="434"/>
      <c r="G215" s="435"/>
      <c r="H215" s="435"/>
      <c r="I215" s="435"/>
    </row>
    <row r="216" spans="1:9" ht="18" x14ac:dyDescent="0.25">
      <c r="A216" s="431" t="s">
        <v>47</v>
      </c>
      <c r="B216" s="117" t="s">
        <v>87</v>
      </c>
      <c r="C216" s="118">
        <v>9</v>
      </c>
      <c r="D216" s="119" t="s">
        <v>178</v>
      </c>
      <c r="E216" s="120"/>
      <c r="F216" s="120"/>
      <c r="G216" s="115"/>
      <c r="H216" s="115"/>
      <c r="I216" s="115"/>
    </row>
    <row r="217" spans="1:9" ht="18" x14ac:dyDescent="0.25">
      <c r="A217" s="431"/>
      <c r="B217" s="117" t="s">
        <v>88</v>
      </c>
      <c r="C217" s="118" t="s">
        <v>89</v>
      </c>
      <c r="D217" s="119"/>
      <c r="E217" s="120"/>
      <c r="F217" s="120"/>
      <c r="G217" s="115"/>
      <c r="H217" s="115"/>
      <c r="I217" s="115"/>
    </row>
    <row r="218" spans="1:9" x14ac:dyDescent="0.2">
      <c r="A218" s="431"/>
      <c r="B218" s="119" t="s">
        <v>74</v>
      </c>
      <c r="C218" s="119"/>
      <c r="D218" s="119"/>
      <c r="E218" s="119"/>
      <c r="F218" s="119"/>
      <c r="G218" s="119"/>
      <c r="H218" s="119"/>
      <c r="I218" s="119"/>
    </row>
    <row r="219" spans="1:9" x14ac:dyDescent="0.2">
      <c r="A219" s="431"/>
      <c r="B219" s="118" t="s">
        <v>67</v>
      </c>
      <c r="C219" s="118" t="s">
        <v>50</v>
      </c>
      <c r="D219" s="118" t="s">
        <v>9</v>
      </c>
      <c r="E219" s="118" t="s">
        <v>75</v>
      </c>
      <c r="F219" s="118" t="s">
        <v>82</v>
      </c>
      <c r="G219" s="118" t="s">
        <v>76</v>
      </c>
      <c r="H219" s="118" t="s">
        <v>77</v>
      </c>
      <c r="I219" s="121" t="s">
        <v>78</v>
      </c>
    </row>
    <row r="220" spans="1:9" x14ac:dyDescent="0.2">
      <c r="A220" s="122">
        <v>1</v>
      </c>
      <c r="B220" s="123"/>
      <c r="C220" s="123"/>
      <c r="D220" s="123"/>
      <c r="E220" s="123"/>
      <c r="F220" s="123"/>
      <c r="G220" s="124">
        <f>D220*F220</f>
        <v>0</v>
      </c>
      <c r="H220" s="125"/>
      <c r="I220" s="126">
        <f>IF(D220="",F220*H220,G220*H220)</f>
        <v>0</v>
      </c>
    </row>
    <row r="221" spans="1:9" x14ac:dyDescent="0.2">
      <c r="A221" s="122">
        <v>2</v>
      </c>
      <c r="B221" s="123"/>
      <c r="C221" s="123"/>
      <c r="D221" s="123"/>
      <c r="E221" s="123"/>
      <c r="F221" s="123"/>
      <c r="G221" s="124">
        <f>D221*F221</f>
        <v>0</v>
      </c>
      <c r="H221" s="125"/>
      <c r="I221" s="126">
        <f>IF(D221="",F221*H221,G221*H221)</f>
        <v>0</v>
      </c>
    </row>
    <row r="222" spans="1:9" x14ac:dyDescent="0.2">
      <c r="A222" s="122">
        <v>3</v>
      </c>
      <c r="B222" s="123"/>
      <c r="C222" s="123"/>
      <c r="D222" s="122"/>
      <c r="E222" s="123"/>
      <c r="F222" s="123"/>
      <c r="G222" s="124">
        <f>D222*F222</f>
        <v>0</v>
      </c>
      <c r="H222" s="127"/>
      <c r="I222" s="126">
        <f>IF(D222="",F222*H222,G222*H222)</f>
        <v>0</v>
      </c>
    </row>
    <row r="223" spans="1:9" x14ac:dyDescent="0.2">
      <c r="B223" s="128"/>
      <c r="C223" s="128"/>
      <c r="D223" s="128"/>
      <c r="E223" s="128"/>
      <c r="F223" s="128"/>
      <c r="G223" s="128"/>
      <c r="H223" s="129" t="s">
        <v>79</v>
      </c>
      <c r="I223" s="130">
        <f>SUM(I220:I222)</f>
        <v>0</v>
      </c>
    </row>
    <row r="224" spans="1:9" x14ac:dyDescent="0.2">
      <c r="A224" s="131"/>
      <c r="B224" s="128"/>
      <c r="C224" s="128"/>
      <c r="D224" s="128"/>
      <c r="E224" s="128"/>
      <c r="F224" s="128"/>
      <c r="G224" s="128"/>
      <c r="H224" s="128"/>
      <c r="I224" s="128"/>
    </row>
    <row r="225" spans="1:9" x14ac:dyDescent="0.2">
      <c r="A225" s="131"/>
      <c r="B225" s="119" t="s">
        <v>80</v>
      </c>
      <c r="C225" s="119"/>
      <c r="D225" s="119"/>
      <c r="E225" s="119"/>
      <c r="F225" s="119"/>
      <c r="G225" s="119"/>
      <c r="H225" s="119"/>
      <c r="I225" s="119"/>
    </row>
    <row r="226" spans="1:9" x14ac:dyDescent="0.2">
      <c r="A226" s="131"/>
      <c r="B226" s="430" t="s">
        <v>81</v>
      </c>
      <c r="C226" s="430"/>
      <c r="D226" s="430" t="s">
        <v>82</v>
      </c>
      <c r="E226" s="430"/>
      <c r="F226" s="430" t="s">
        <v>83</v>
      </c>
      <c r="G226" s="430"/>
      <c r="H226" s="118" t="s">
        <v>77</v>
      </c>
      <c r="I226" s="132" t="s">
        <v>78</v>
      </c>
    </row>
    <row r="227" spans="1:9" x14ac:dyDescent="0.2">
      <c r="A227" s="122">
        <v>4</v>
      </c>
      <c r="B227" s="426"/>
      <c r="C227" s="426"/>
      <c r="D227" s="432"/>
      <c r="E227" s="433"/>
      <c r="F227" s="429"/>
      <c r="G227" s="429"/>
      <c r="H227" s="134"/>
      <c r="I227" s="135">
        <f>D227*H227</f>
        <v>0</v>
      </c>
    </row>
    <row r="228" spans="1:9" x14ac:dyDescent="0.2">
      <c r="A228" s="122">
        <v>5</v>
      </c>
      <c r="B228" s="426"/>
      <c r="C228" s="426"/>
      <c r="D228" s="432"/>
      <c r="E228" s="433"/>
      <c r="F228" s="429"/>
      <c r="G228" s="429"/>
      <c r="H228" s="134"/>
      <c r="I228" s="135">
        <f t="shared" ref="I228:I233" si="8">D228*H228</f>
        <v>0</v>
      </c>
    </row>
    <row r="229" spans="1:9" x14ac:dyDescent="0.2">
      <c r="A229" s="122">
        <v>6</v>
      </c>
      <c r="B229" s="426"/>
      <c r="C229" s="426"/>
      <c r="D229" s="432"/>
      <c r="E229" s="433"/>
      <c r="F229" s="429"/>
      <c r="G229" s="429"/>
      <c r="H229" s="134"/>
      <c r="I229" s="135">
        <f t="shared" si="8"/>
        <v>0</v>
      </c>
    </row>
    <row r="230" spans="1:9" x14ac:dyDescent="0.2">
      <c r="A230" s="122">
        <v>7</v>
      </c>
      <c r="B230" s="426"/>
      <c r="C230" s="426"/>
      <c r="D230" s="432"/>
      <c r="E230" s="433"/>
      <c r="F230" s="429"/>
      <c r="G230" s="429"/>
      <c r="H230" s="134"/>
      <c r="I230" s="135">
        <f t="shared" si="8"/>
        <v>0</v>
      </c>
    </row>
    <row r="231" spans="1:9" x14ac:dyDescent="0.2">
      <c r="A231" s="122">
        <v>8</v>
      </c>
      <c r="B231" s="426"/>
      <c r="C231" s="426"/>
      <c r="D231" s="432"/>
      <c r="E231" s="433"/>
      <c r="F231" s="429"/>
      <c r="G231" s="429"/>
      <c r="H231" s="134"/>
      <c r="I231" s="135">
        <f t="shared" si="8"/>
        <v>0</v>
      </c>
    </row>
    <row r="232" spans="1:9" x14ac:dyDescent="0.2">
      <c r="A232" s="122">
        <v>9</v>
      </c>
      <c r="B232" s="426"/>
      <c r="C232" s="426"/>
      <c r="D232" s="432"/>
      <c r="E232" s="433"/>
      <c r="F232" s="429"/>
      <c r="G232" s="429"/>
      <c r="H232" s="134"/>
      <c r="I232" s="135">
        <f t="shared" si="8"/>
        <v>0</v>
      </c>
    </row>
    <row r="233" spans="1:9" x14ac:dyDescent="0.2">
      <c r="A233" s="122">
        <v>10</v>
      </c>
      <c r="B233" s="426"/>
      <c r="C233" s="426"/>
      <c r="D233" s="432"/>
      <c r="E233" s="433"/>
      <c r="F233" s="429"/>
      <c r="G233" s="429"/>
      <c r="H233" s="134"/>
      <c r="I233" s="135">
        <f t="shared" si="8"/>
        <v>0</v>
      </c>
    </row>
    <row r="234" spans="1:9" x14ac:dyDescent="0.2">
      <c r="A234" s="131"/>
      <c r="B234" s="128"/>
      <c r="C234" s="128"/>
      <c r="D234" s="128"/>
      <c r="E234" s="128"/>
      <c r="F234" s="128"/>
      <c r="G234" s="128"/>
      <c r="H234" s="136" t="s">
        <v>79</v>
      </c>
      <c r="I234" s="137">
        <f>SUM(I227:I233)</f>
        <v>0</v>
      </c>
    </row>
    <row r="235" spans="1:9" x14ac:dyDescent="0.2">
      <c r="A235" s="131"/>
      <c r="B235" s="128"/>
      <c r="C235" s="128"/>
      <c r="D235" s="128"/>
      <c r="E235" s="128"/>
      <c r="F235" s="128"/>
      <c r="G235" s="128"/>
      <c r="H235" s="128"/>
      <c r="I235" s="137"/>
    </row>
    <row r="236" spans="1:9" x14ac:dyDescent="0.2">
      <c r="A236" s="131"/>
      <c r="B236" s="128"/>
      <c r="C236" s="128"/>
      <c r="D236" s="128"/>
      <c r="E236" s="128"/>
      <c r="F236" s="128"/>
      <c r="G236" s="128"/>
      <c r="H236" s="128"/>
      <c r="I236" s="137"/>
    </row>
    <row r="237" spans="1:9" x14ac:dyDescent="0.2">
      <c r="A237" s="131"/>
      <c r="B237" s="128"/>
      <c r="C237" s="128"/>
      <c r="D237" s="128"/>
      <c r="E237" s="128"/>
      <c r="F237" s="128"/>
      <c r="G237" s="128"/>
      <c r="H237" s="136" t="s">
        <v>84</v>
      </c>
      <c r="I237" s="138">
        <f>I223</f>
        <v>0</v>
      </c>
    </row>
    <row r="238" spans="1:9" x14ac:dyDescent="0.2">
      <c r="A238" s="131"/>
      <c r="B238" s="128"/>
      <c r="C238" s="128"/>
      <c r="D238" s="128"/>
      <c r="E238" s="128"/>
      <c r="F238" s="128"/>
      <c r="G238" s="128"/>
      <c r="H238" s="136" t="s">
        <v>85</v>
      </c>
      <c r="I238" s="138">
        <f>I234</f>
        <v>0</v>
      </c>
    </row>
    <row r="239" spans="1:9" x14ac:dyDescent="0.2">
      <c r="A239" s="131"/>
      <c r="B239" s="128"/>
      <c r="C239" s="128"/>
      <c r="D239" s="128"/>
      <c r="E239" s="128" t="s">
        <v>90</v>
      </c>
      <c r="F239" s="128" t="s">
        <v>87</v>
      </c>
      <c r="G239" s="131">
        <f>C216</f>
        <v>9</v>
      </c>
      <c r="H239" s="136" t="s">
        <v>86</v>
      </c>
      <c r="I239" s="138">
        <f>SUM(I237:I238)</f>
        <v>0</v>
      </c>
    </row>
    <row r="240" spans="1:9" x14ac:dyDescent="0.2">
      <c r="A240" s="131"/>
      <c r="B240" s="128"/>
      <c r="C240" s="128"/>
      <c r="D240" s="128"/>
      <c r="E240" s="128"/>
      <c r="F240" s="128"/>
      <c r="G240" s="128"/>
      <c r="H240" s="128"/>
      <c r="I240" s="139"/>
    </row>
    <row r="241" spans="1:9" x14ac:dyDescent="0.2">
      <c r="A241" s="131"/>
      <c r="B241" s="128"/>
      <c r="C241" s="128"/>
      <c r="D241" s="128"/>
      <c r="E241" s="128"/>
      <c r="F241" s="128"/>
      <c r="G241" s="128"/>
      <c r="H241" s="128"/>
      <c r="I241" s="139"/>
    </row>
    <row r="242" spans="1:9" ht="15.75" x14ac:dyDescent="0.25">
      <c r="B242" s="434"/>
      <c r="C242" s="434"/>
      <c r="D242" s="434"/>
      <c r="E242" s="434"/>
      <c r="F242" s="434"/>
      <c r="G242" s="435"/>
      <c r="H242" s="435"/>
      <c r="I242" s="435"/>
    </row>
    <row r="243" spans="1:9" ht="18" x14ac:dyDescent="0.25">
      <c r="A243" s="431" t="s">
        <v>47</v>
      </c>
      <c r="B243" s="117" t="s">
        <v>87</v>
      </c>
      <c r="C243" s="118">
        <v>10</v>
      </c>
      <c r="D243" s="119" t="s">
        <v>178</v>
      </c>
      <c r="E243" s="120"/>
      <c r="F243" s="120"/>
      <c r="G243" s="115"/>
      <c r="H243" s="115"/>
      <c r="I243" s="115"/>
    </row>
    <row r="244" spans="1:9" ht="18" x14ac:dyDescent="0.25">
      <c r="A244" s="431"/>
      <c r="B244" s="117" t="s">
        <v>88</v>
      </c>
      <c r="C244" s="118" t="s">
        <v>89</v>
      </c>
      <c r="D244" s="119"/>
      <c r="E244" s="120"/>
      <c r="F244" s="120"/>
      <c r="G244" s="115"/>
      <c r="H244" s="115"/>
      <c r="I244" s="115"/>
    </row>
    <row r="245" spans="1:9" x14ac:dyDescent="0.2">
      <c r="A245" s="431"/>
      <c r="B245" s="119" t="s">
        <v>74</v>
      </c>
      <c r="C245" s="119"/>
      <c r="D245" s="119"/>
      <c r="E245" s="119"/>
      <c r="F245" s="119"/>
      <c r="G245" s="119"/>
      <c r="H245" s="119"/>
      <c r="I245" s="119"/>
    </row>
    <row r="246" spans="1:9" x14ac:dyDescent="0.2">
      <c r="A246" s="431"/>
      <c r="B246" s="118" t="s">
        <v>67</v>
      </c>
      <c r="C246" s="118" t="s">
        <v>50</v>
      </c>
      <c r="D246" s="118" t="s">
        <v>9</v>
      </c>
      <c r="E246" s="118" t="s">
        <v>75</v>
      </c>
      <c r="F246" s="118" t="s">
        <v>82</v>
      </c>
      <c r="G246" s="118" t="s">
        <v>76</v>
      </c>
      <c r="H246" s="118" t="s">
        <v>77</v>
      </c>
      <c r="I246" s="121" t="s">
        <v>78</v>
      </c>
    </row>
    <row r="247" spans="1:9" x14ac:dyDescent="0.2">
      <c r="A247" s="122">
        <v>1</v>
      </c>
      <c r="B247" s="123"/>
      <c r="C247" s="123"/>
      <c r="D247" s="123"/>
      <c r="E247" s="123"/>
      <c r="F247" s="123"/>
      <c r="G247" s="124">
        <f>D247*F247</f>
        <v>0</v>
      </c>
      <c r="H247" s="125"/>
      <c r="I247" s="126">
        <f>IF(D247="",F247*H247,G247*H247)</f>
        <v>0</v>
      </c>
    </row>
    <row r="248" spans="1:9" x14ac:dyDescent="0.2">
      <c r="A248" s="122">
        <v>2</v>
      </c>
      <c r="B248" s="123"/>
      <c r="C248" s="123"/>
      <c r="D248" s="123"/>
      <c r="E248" s="123"/>
      <c r="F248" s="123"/>
      <c r="G248" s="124">
        <f>D248*F248</f>
        <v>0</v>
      </c>
      <c r="H248" s="125"/>
      <c r="I248" s="126">
        <f>IF(D248="",F248*H248,G248*H248)</f>
        <v>0</v>
      </c>
    </row>
    <row r="249" spans="1:9" x14ac:dyDescent="0.2">
      <c r="A249" s="122">
        <v>3</v>
      </c>
      <c r="B249" s="123"/>
      <c r="C249" s="123"/>
      <c r="D249" s="122"/>
      <c r="E249" s="123"/>
      <c r="F249" s="123"/>
      <c r="G249" s="124">
        <f>D249*F249</f>
        <v>0</v>
      </c>
      <c r="H249" s="127"/>
      <c r="I249" s="126">
        <f>IF(D249="",F249*H249,G249*H249)</f>
        <v>0</v>
      </c>
    </row>
    <row r="250" spans="1:9" x14ac:dyDescent="0.2">
      <c r="B250" s="128"/>
      <c r="C250" s="128"/>
      <c r="D250" s="128"/>
      <c r="E250" s="128"/>
      <c r="F250" s="128"/>
      <c r="G250" s="128"/>
      <c r="H250" s="129" t="s">
        <v>79</v>
      </c>
      <c r="I250" s="130">
        <f>SUM(I247:I249)</f>
        <v>0</v>
      </c>
    </row>
    <row r="251" spans="1:9" x14ac:dyDescent="0.2">
      <c r="A251" s="131"/>
      <c r="B251" s="128"/>
      <c r="C251" s="128"/>
      <c r="D251" s="128"/>
      <c r="E251" s="128"/>
      <c r="F251" s="128"/>
      <c r="G251" s="128"/>
      <c r="H251" s="128"/>
      <c r="I251" s="128"/>
    </row>
    <row r="252" spans="1:9" x14ac:dyDescent="0.2">
      <c r="A252" s="131"/>
      <c r="B252" s="119" t="s">
        <v>80</v>
      </c>
      <c r="C252" s="119"/>
      <c r="D252" s="119"/>
      <c r="E252" s="119"/>
      <c r="F252" s="119"/>
      <c r="G252" s="119"/>
      <c r="H252" s="119"/>
      <c r="I252" s="119"/>
    </row>
    <row r="253" spans="1:9" x14ac:dyDescent="0.2">
      <c r="A253" s="131"/>
      <c r="B253" s="430" t="s">
        <v>81</v>
      </c>
      <c r="C253" s="430"/>
      <c r="D253" s="430" t="s">
        <v>82</v>
      </c>
      <c r="E253" s="430"/>
      <c r="F253" s="430" t="s">
        <v>83</v>
      </c>
      <c r="G253" s="430"/>
      <c r="H253" s="118" t="s">
        <v>77</v>
      </c>
      <c r="I253" s="132" t="s">
        <v>78</v>
      </c>
    </row>
    <row r="254" spans="1:9" x14ac:dyDescent="0.2">
      <c r="A254" s="122">
        <v>4</v>
      </c>
      <c r="B254" s="426"/>
      <c r="C254" s="426"/>
      <c r="D254" s="432"/>
      <c r="E254" s="433"/>
      <c r="F254" s="429"/>
      <c r="G254" s="429"/>
      <c r="H254" s="134"/>
      <c r="I254" s="135">
        <f>D254*H254</f>
        <v>0</v>
      </c>
    </row>
    <row r="255" spans="1:9" x14ac:dyDescent="0.2">
      <c r="A255" s="122">
        <v>5</v>
      </c>
      <c r="B255" s="426"/>
      <c r="C255" s="426"/>
      <c r="D255" s="432"/>
      <c r="E255" s="433"/>
      <c r="F255" s="429"/>
      <c r="G255" s="429"/>
      <c r="H255" s="134"/>
      <c r="I255" s="135">
        <f t="shared" ref="I255:I260" si="9">D255*H255</f>
        <v>0</v>
      </c>
    </row>
    <row r="256" spans="1:9" x14ac:dyDescent="0.2">
      <c r="A256" s="122">
        <v>6</v>
      </c>
      <c r="B256" s="426"/>
      <c r="C256" s="426"/>
      <c r="D256" s="432"/>
      <c r="E256" s="433"/>
      <c r="F256" s="429"/>
      <c r="G256" s="429"/>
      <c r="H256" s="134"/>
      <c r="I256" s="135">
        <f t="shared" si="9"/>
        <v>0</v>
      </c>
    </row>
    <row r="257" spans="1:9" x14ac:dyDescent="0.2">
      <c r="A257" s="122">
        <v>7</v>
      </c>
      <c r="B257" s="426"/>
      <c r="C257" s="426"/>
      <c r="D257" s="432"/>
      <c r="E257" s="433"/>
      <c r="F257" s="429"/>
      <c r="G257" s="429"/>
      <c r="H257" s="134"/>
      <c r="I257" s="135">
        <f t="shared" si="9"/>
        <v>0</v>
      </c>
    </row>
    <row r="258" spans="1:9" x14ac:dyDescent="0.2">
      <c r="A258" s="122">
        <v>8</v>
      </c>
      <c r="B258" s="426"/>
      <c r="C258" s="426"/>
      <c r="D258" s="432"/>
      <c r="E258" s="433"/>
      <c r="F258" s="429"/>
      <c r="G258" s="429"/>
      <c r="H258" s="134"/>
      <c r="I258" s="135">
        <f t="shared" si="9"/>
        <v>0</v>
      </c>
    </row>
    <row r="259" spans="1:9" x14ac:dyDescent="0.2">
      <c r="A259" s="122">
        <v>9</v>
      </c>
      <c r="B259" s="426"/>
      <c r="C259" s="426"/>
      <c r="D259" s="432"/>
      <c r="E259" s="433"/>
      <c r="F259" s="429"/>
      <c r="G259" s="429"/>
      <c r="H259" s="134"/>
      <c r="I259" s="135">
        <f t="shared" si="9"/>
        <v>0</v>
      </c>
    </row>
    <row r="260" spans="1:9" x14ac:dyDescent="0.2">
      <c r="A260" s="122">
        <v>10</v>
      </c>
      <c r="B260" s="426"/>
      <c r="C260" s="426"/>
      <c r="D260" s="432"/>
      <c r="E260" s="433"/>
      <c r="F260" s="429"/>
      <c r="G260" s="429"/>
      <c r="H260" s="134"/>
      <c r="I260" s="135">
        <f t="shared" si="9"/>
        <v>0</v>
      </c>
    </row>
    <row r="261" spans="1:9" x14ac:dyDescent="0.2">
      <c r="A261" s="131"/>
      <c r="B261" s="128"/>
      <c r="C261" s="128"/>
      <c r="D261" s="128"/>
      <c r="E261" s="128"/>
      <c r="F261" s="128"/>
      <c r="G261" s="128"/>
      <c r="H261" s="136" t="s">
        <v>79</v>
      </c>
      <c r="I261" s="137">
        <f>SUM(I254:I260)</f>
        <v>0</v>
      </c>
    </row>
    <row r="262" spans="1:9" x14ac:dyDescent="0.2">
      <c r="A262" s="131"/>
      <c r="B262" s="128"/>
      <c r="C262" s="128"/>
      <c r="D262" s="128"/>
      <c r="E262" s="128"/>
      <c r="F262" s="128"/>
      <c r="G262" s="128"/>
      <c r="H262" s="128"/>
      <c r="I262" s="137"/>
    </row>
    <row r="263" spans="1:9" x14ac:dyDescent="0.2">
      <c r="A263" s="131"/>
      <c r="B263" s="128"/>
      <c r="C263" s="128"/>
      <c r="D263" s="128"/>
      <c r="E263" s="128"/>
      <c r="F263" s="128"/>
      <c r="G263" s="128"/>
      <c r="H263" s="128"/>
      <c r="I263" s="137"/>
    </row>
    <row r="264" spans="1:9" x14ac:dyDescent="0.2">
      <c r="A264" s="131"/>
      <c r="B264" s="128"/>
      <c r="C264" s="128"/>
      <c r="D264" s="128"/>
      <c r="E264" s="128"/>
      <c r="F264" s="128"/>
      <c r="G264" s="128"/>
      <c r="H264" s="136" t="s">
        <v>84</v>
      </c>
      <c r="I264" s="138">
        <f>I250</f>
        <v>0</v>
      </c>
    </row>
    <row r="265" spans="1:9" x14ac:dyDescent="0.2">
      <c r="A265" s="131"/>
      <c r="B265" s="128"/>
      <c r="C265" s="128"/>
      <c r="D265" s="128"/>
      <c r="E265" s="128"/>
      <c r="F265" s="128"/>
      <c r="G265" s="128"/>
      <c r="H265" s="136" t="s">
        <v>85</v>
      </c>
      <c r="I265" s="138">
        <f>I261</f>
        <v>0</v>
      </c>
    </row>
    <row r="266" spans="1:9" x14ac:dyDescent="0.2">
      <c r="A266" s="131"/>
      <c r="B266" s="128"/>
      <c r="C266" s="128"/>
      <c r="D266" s="128"/>
      <c r="E266" s="128" t="s">
        <v>90</v>
      </c>
      <c r="F266" s="128" t="s">
        <v>87</v>
      </c>
      <c r="G266" s="131">
        <f>C243</f>
        <v>10</v>
      </c>
      <c r="H266" s="136" t="s">
        <v>86</v>
      </c>
      <c r="I266" s="138">
        <f>SUM(I264:I265)</f>
        <v>0</v>
      </c>
    </row>
    <row r="267" spans="1:9" x14ac:dyDescent="0.2">
      <c r="A267" s="131"/>
      <c r="B267" s="128"/>
      <c r="C267" s="128"/>
      <c r="D267" s="128"/>
      <c r="E267" s="128"/>
      <c r="F267" s="128"/>
      <c r="G267" s="128"/>
      <c r="H267" s="128"/>
      <c r="I267" s="139"/>
    </row>
    <row r="268" spans="1:9" x14ac:dyDescent="0.2">
      <c r="A268" s="131"/>
      <c r="B268" s="128"/>
      <c r="C268" s="128"/>
      <c r="D268" s="128"/>
      <c r="E268" s="128"/>
      <c r="F268" s="128"/>
      <c r="G268" s="128"/>
      <c r="H268" s="128"/>
      <c r="I268" s="139"/>
    </row>
  </sheetData>
  <sheetProtection password="8FE9" sheet="1" objects="1" scenarios="1" formatCells="0" formatColumns="0" formatRows="0" insertRows="0" deleteRows="0"/>
  <mergeCells count="264">
    <mergeCell ref="B257:C257"/>
    <mergeCell ref="D257:E257"/>
    <mergeCell ref="B256:C256"/>
    <mergeCell ref="D256:E256"/>
    <mergeCell ref="F256:G256"/>
    <mergeCell ref="F257:G257"/>
    <mergeCell ref="B260:C260"/>
    <mergeCell ref="D260:E260"/>
    <mergeCell ref="F260:G260"/>
    <mergeCell ref="B258:C258"/>
    <mergeCell ref="D258:E258"/>
    <mergeCell ref="F258:G258"/>
    <mergeCell ref="B259:C259"/>
    <mergeCell ref="D259:E259"/>
    <mergeCell ref="F259:G259"/>
    <mergeCell ref="B255:C255"/>
    <mergeCell ref="D255:E255"/>
    <mergeCell ref="F255:G255"/>
    <mergeCell ref="B230:C230"/>
    <mergeCell ref="D230:E230"/>
    <mergeCell ref="F230:G230"/>
    <mergeCell ref="A243:A246"/>
    <mergeCell ref="B231:C231"/>
    <mergeCell ref="D231:E231"/>
    <mergeCell ref="F231:G231"/>
    <mergeCell ref="B232:C232"/>
    <mergeCell ref="D232:E232"/>
    <mergeCell ref="F232:G232"/>
    <mergeCell ref="B233:C233"/>
    <mergeCell ref="D233:E233"/>
    <mergeCell ref="F233:G233"/>
    <mergeCell ref="B242:F242"/>
    <mergeCell ref="G242:I242"/>
    <mergeCell ref="B253:C253"/>
    <mergeCell ref="D253:E253"/>
    <mergeCell ref="F253:G253"/>
    <mergeCell ref="B254:C254"/>
    <mergeCell ref="D254:E254"/>
    <mergeCell ref="F254:G254"/>
    <mergeCell ref="B229:C229"/>
    <mergeCell ref="D229:E229"/>
    <mergeCell ref="F229:G229"/>
    <mergeCell ref="B204:C204"/>
    <mergeCell ref="D204:E204"/>
    <mergeCell ref="F204:G204"/>
    <mergeCell ref="B205:C205"/>
    <mergeCell ref="D205:E205"/>
    <mergeCell ref="F205:G205"/>
    <mergeCell ref="B206:C206"/>
    <mergeCell ref="D206:E206"/>
    <mergeCell ref="F206:G206"/>
    <mergeCell ref="B215:F215"/>
    <mergeCell ref="G215:I215"/>
    <mergeCell ref="B226:C226"/>
    <mergeCell ref="D226:E226"/>
    <mergeCell ref="F226:G226"/>
    <mergeCell ref="B227:C227"/>
    <mergeCell ref="D227:E227"/>
    <mergeCell ref="F227:G227"/>
    <mergeCell ref="B228:C228"/>
    <mergeCell ref="D228:E228"/>
    <mergeCell ref="F228:G228"/>
    <mergeCell ref="A216:A219"/>
    <mergeCell ref="B200:C200"/>
    <mergeCell ref="D200:E200"/>
    <mergeCell ref="F200:G200"/>
    <mergeCell ref="B201:C201"/>
    <mergeCell ref="D201:E201"/>
    <mergeCell ref="F201:G201"/>
    <mergeCell ref="B202:C202"/>
    <mergeCell ref="D202:E202"/>
    <mergeCell ref="F202:G202"/>
    <mergeCell ref="B203:C203"/>
    <mergeCell ref="D203:E203"/>
    <mergeCell ref="F203:G203"/>
    <mergeCell ref="B199:C199"/>
    <mergeCell ref="D199:E199"/>
    <mergeCell ref="F199:G199"/>
    <mergeCell ref="B176:C176"/>
    <mergeCell ref="D176:E176"/>
    <mergeCell ref="F176:G176"/>
    <mergeCell ref="D174:E174"/>
    <mergeCell ref="F174:G174"/>
    <mergeCell ref="B175:C175"/>
    <mergeCell ref="D175:E175"/>
    <mergeCell ref="F175:G175"/>
    <mergeCell ref="D179:E179"/>
    <mergeCell ref="F179:G179"/>
    <mergeCell ref="B177:C177"/>
    <mergeCell ref="A189:A192"/>
    <mergeCell ref="D177:E177"/>
    <mergeCell ref="F177:G177"/>
    <mergeCell ref="B178:C178"/>
    <mergeCell ref="D178:E178"/>
    <mergeCell ref="F178:G178"/>
    <mergeCell ref="B179:C179"/>
    <mergeCell ref="B174:C174"/>
    <mergeCell ref="B172:C172"/>
    <mergeCell ref="D172:E172"/>
    <mergeCell ref="F172:G172"/>
    <mergeCell ref="B173:C173"/>
    <mergeCell ref="D173:E173"/>
    <mergeCell ref="F173:G173"/>
    <mergeCell ref="B188:F188"/>
    <mergeCell ref="G188:I188"/>
    <mergeCell ref="B148:C148"/>
    <mergeCell ref="D148:E148"/>
    <mergeCell ref="F148:G148"/>
    <mergeCell ref="B149:C149"/>
    <mergeCell ref="D149:E149"/>
    <mergeCell ref="F149:G149"/>
    <mergeCell ref="A162:A165"/>
    <mergeCell ref="B150:C150"/>
    <mergeCell ref="D150:E150"/>
    <mergeCell ref="F150:G150"/>
    <mergeCell ref="B151:C151"/>
    <mergeCell ref="D151:E151"/>
    <mergeCell ref="F151:G151"/>
    <mergeCell ref="B152:C152"/>
    <mergeCell ref="D152:E152"/>
    <mergeCell ref="F152:G152"/>
    <mergeCell ref="B161:F161"/>
    <mergeCell ref="G161:I161"/>
    <mergeCell ref="B147:C147"/>
    <mergeCell ref="D147:E147"/>
    <mergeCell ref="F147:G147"/>
    <mergeCell ref="B121:C121"/>
    <mergeCell ref="D121:E121"/>
    <mergeCell ref="F121:G121"/>
    <mergeCell ref="A135:A138"/>
    <mergeCell ref="D122:E122"/>
    <mergeCell ref="F122:G122"/>
    <mergeCell ref="B123:C123"/>
    <mergeCell ref="D123:E123"/>
    <mergeCell ref="F123:G123"/>
    <mergeCell ref="B124:C124"/>
    <mergeCell ref="D124:E124"/>
    <mergeCell ref="F124:G124"/>
    <mergeCell ref="B122:C122"/>
    <mergeCell ref="B134:F134"/>
    <mergeCell ref="G134:I134"/>
    <mergeCell ref="B145:C145"/>
    <mergeCell ref="D145:E145"/>
    <mergeCell ref="F145:G145"/>
    <mergeCell ref="B146:C146"/>
    <mergeCell ref="D146:E146"/>
    <mergeCell ref="F146:G146"/>
    <mergeCell ref="B120:C120"/>
    <mergeCell ref="D120:E120"/>
    <mergeCell ref="F120:G120"/>
    <mergeCell ref="B95:C95"/>
    <mergeCell ref="D95:E95"/>
    <mergeCell ref="F95:G95"/>
    <mergeCell ref="B96:C96"/>
    <mergeCell ref="D96:E96"/>
    <mergeCell ref="F96:G96"/>
    <mergeCell ref="B97:C97"/>
    <mergeCell ref="D97:E97"/>
    <mergeCell ref="F97:G97"/>
    <mergeCell ref="B106:F106"/>
    <mergeCell ref="G106:I106"/>
    <mergeCell ref="B117:C117"/>
    <mergeCell ref="D117:E117"/>
    <mergeCell ref="F117:G117"/>
    <mergeCell ref="B118:C118"/>
    <mergeCell ref="D118:E118"/>
    <mergeCell ref="F118:G118"/>
    <mergeCell ref="B119:C119"/>
    <mergeCell ref="D119:E119"/>
    <mergeCell ref="F119:G119"/>
    <mergeCell ref="A107:A110"/>
    <mergeCell ref="A80:A83"/>
    <mergeCell ref="B90:C90"/>
    <mergeCell ref="D90:E90"/>
    <mergeCell ref="F90:G90"/>
    <mergeCell ref="B92:C92"/>
    <mergeCell ref="D92:E92"/>
    <mergeCell ref="F92:G92"/>
    <mergeCell ref="B91:C91"/>
    <mergeCell ref="D91:E91"/>
    <mergeCell ref="F91:G91"/>
    <mergeCell ref="B93:C93"/>
    <mergeCell ref="D93:E93"/>
    <mergeCell ref="F93:G93"/>
    <mergeCell ref="B94:C94"/>
    <mergeCell ref="D94:E94"/>
    <mergeCell ref="F94:G94"/>
    <mergeCell ref="D42:E42"/>
    <mergeCell ref="D41:E41"/>
    <mergeCell ref="F41:G41"/>
    <mergeCell ref="B71:C71"/>
    <mergeCell ref="D71:E71"/>
    <mergeCell ref="F71:G71"/>
    <mergeCell ref="B67:C67"/>
    <mergeCell ref="D67:E67"/>
    <mergeCell ref="F67:G67"/>
    <mergeCell ref="F42:G42"/>
    <mergeCell ref="B43:C43"/>
    <mergeCell ref="D43:E43"/>
    <mergeCell ref="B68:C68"/>
    <mergeCell ref="D68:E68"/>
    <mergeCell ref="F68:G68"/>
    <mergeCell ref="B69:C69"/>
    <mergeCell ref="D69:E69"/>
    <mergeCell ref="F69:G69"/>
    <mergeCell ref="B70:C70"/>
    <mergeCell ref="D70:E70"/>
    <mergeCell ref="F70:G70"/>
    <mergeCell ref="F43:G43"/>
    <mergeCell ref="B44:C44"/>
    <mergeCell ref="D38:E38"/>
    <mergeCell ref="F38:G38"/>
    <mergeCell ref="F19:G19"/>
    <mergeCell ref="B41:C41"/>
    <mergeCell ref="A54:A57"/>
    <mergeCell ref="B66:C66"/>
    <mergeCell ref="D66:E66"/>
    <mergeCell ref="F66:G66"/>
    <mergeCell ref="B65:C65"/>
    <mergeCell ref="D65:E65"/>
    <mergeCell ref="F65:G65"/>
    <mergeCell ref="D64:E64"/>
    <mergeCell ref="F64:G64"/>
    <mergeCell ref="B64:C64"/>
    <mergeCell ref="B40:C40"/>
    <mergeCell ref="D40:E40"/>
    <mergeCell ref="D44:E44"/>
    <mergeCell ref="F44:G44"/>
    <mergeCell ref="B45:C45"/>
    <mergeCell ref="D45:E45"/>
    <mergeCell ref="F45:G45"/>
    <mergeCell ref="B42:C42"/>
    <mergeCell ref="F16:G16"/>
    <mergeCell ref="F40:G40"/>
    <mergeCell ref="B16:C16"/>
    <mergeCell ref="B39:C39"/>
    <mergeCell ref="D39:E39"/>
    <mergeCell ref="F39:G39"/>
    <mergeCell ref="F15:G15"/>
    <mergeCell ref="B17:C17"/>
    <mergeCell ref="F17:G17"/>
    <mergeCell ref="B38:C38"/>
    <mergeCell ref="F18:G18"/>
    <mergeCell ref="A28:A31"/>
    <mergeCell ref="B19:C19"/>
    <mergeCell ref="D19:E19"/>
    <mergeCell ref="B13:C13"/>
    <mergeCell ref="D13:E13"/>
    <mergeCell ref="B18:C18"/>
    <mergeCell ref="B12:C12"/>
    <mergeCell ref="D18:E18"/>
    <mergeCell ref="B15:C15"/>
    <mergeCell ref="D16:E16"/>
    <mergeCell ref="D17:E17"/>
    <mergeCell ref="D15:E15"/>
    <mergeCell ref="F13:G13"/>
    <mergeCell ref="D12:E12"/>
    <mergeCell ref="F12:G12"/>
    <mergeCell ref="B1:F1"/>
    <mergeCell ref="G1:I1"/>
    <mergeCell ref="F14:G14"/>
    <mergeCell ref="D14:E14"/>
    <mergeCell ref="B14:C14"/>
    <mergeCell ref="A2:A5"/>
  </mergeCells>
  <phoneticPr fontId="6" type="noConversion"/>
  <pageMargins left="0.75" right="0.75" top="1" bottom="1" header="0.5" footer="0.5"/>
  <pageSetup orientation="landscape" horizontalDpi="300" verticalDpi="300"/>
  <headerFooter alignWithMargins="0">
    <oddHeader>&amp;C&amp;"Arial,Bold"&amp;14Steering Subsystem
Form B&amp;Rpage&amp;P</oddHeader>
  </headerFooter>
  <rowBreaks count="9" manualBreakCount="9">
    <brk id="27" max="16383" man="1"/>
    <brk id="53" max="16383" man="1"/>
    <brk id="79" max="16383" man="1"/>
    <brk id="105" max="16383" man="1"/>
    <brk id="133" max="16383" man="1"/>
    <brk id="160" max="9" man="1"/>
    <brk id="187" max="9" man="1"/>
    <brk id="214" max="9" man="1"/>
    <brk id="241"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52"/>
  <sheetViews>
    <sheetView topLeftCell="A21" zoomScaleNormal="100" workbookViewId="0">
      <selection activeCell="A20" sqref="A1:IV20"/>
    </sheetView>
  </sheetViews>
  <sheetFormatPr defaultRowHeight="12.75" x14ac:dyDescent="0.2"/>
  <cols>
    <col min="1" max="1" width="6.140625" style="85" customWidth="1"/>
    <col min="2" max="2" width="25.28515625" style="85" customWidth="1"/>
    <col min="3" max="3" width="25.140625" style="85" customWidth="1"/>
    <col min="4" max="4" width="4.42578125" style="85" customWidth="1"/>
    <col min="5" max="5" width="5" style="85" customWidth="1"/>
    <col min="6" max="6" width="28.140625" style="85" customWidth="1"/>
    <col min="7" max="7" width="5.140625" style="85" customWidth="1"/>
    <col min="8" max="9" width="9.140625" style="85"/>
    <col min="10" max="10" width="10" style="85" customWidth="1"/>
    <col min="11" max="12" width="9.140625" style="85"/>
    <col min="13" max="13" width="4.42578125" style="85" customWidth="1"/>
    <col min="14" max="16384" width="9.140625" style="85"/>
  </cols>
  <sheetData>
    <row r="1" spans="2:4" s="198" customFormat="1" hidden="1" x14ac:dyDescent="0.2">
      <c r="B1" s="198" t="s">
        <v>147</v>
      </c>
      <c r="D1" s="198" t="s">
        <v>73</v>
      </c>
    </row>
    <row r="2" spans="2:4" s="198" customFormat="1" hidden="1" x14ac:dyDescent="0.2">
      <c r="B2" s="198" t="s">
        <v>276</v>
      </c>
    </row>
    <row r="3" spans="2:4" s="198" customFormat="1" hidden="1" x14ac:dyDescent="0.2">
      <c r="B3" s="198" t="s">
        <v>273</v>
      </c>
    </row>
    <row r="4" spans="2:4" s="198" customFormat="1" hidden="1" x14ac:dyDescent="0.2">
      <c r="B4" s="198" t="s">
        <v>370</v>
      </c>
    </row>
    <row r="5" spans="2:4" s="198" customFormat="1" hidden="1" x14ac:dyDescent="0.2">
      <c r="B5" s="198" t="s">
        <v>371</v>
      </c>
    </row>
    <row r="6" spans="2:4" s="198" customFormat="1" hidden="1" x14ac:dyDescent="0.2">
      <c r="B6" s="198" t="s">
        <v>241</v>
      </c>
    </row>
    <row r="7" spans="2:4" s="198" customFormat="1" hidden="1" x14ac:dyDescent="0.2">
      <c r="B7" s="198" t="s">
        <v>272</v>
      </c>
    </row>
    <row r="8" spans="2:4" s="198" customFormat="1" hidden="1" x14ac:dyDescent="0.2">
      <c r="B8" s="198" t="s">
        <v>269</v>
      </c>
    </row>
    <row r="9" spans="2:4" s="198" customFormat="1" hidden="1" x14ac:dyDescent="0.2">
      <c r="B9" s="198" t="s">
        <v>255</v>
      </c>
    </row>
    <row r="10" spans="2:4" s="198" customFormat="1" hidden="1" x14ac:dyDescent="0.2">
      <c r="B10" s="198" t="s">
        <v>270</v>
      </c>
    </row>
    <row r="11" spans="2:4" s="198" customFormat="1" hidden="1" x14ac:dyDescent="0.2">
      <c r="B11" s="198" t="s">
        <v>274</v>
      </c>
    </row>
    <row r="12" spans="2:4" s="198" customFormat="1" hidden="1" x14ac:dyDescent="0.2">
      <c r="B12" s="198" t="s">
        <v>271</v>
      </c>
    </row>
    <row r="13" spans="2:4" s="198" customFormat="1" hidden="1" x14ac:dyDescent="0.2">
      <c r="B13" s="198" t="s">
        <v>275</v>
      </c>
    </row>
    <row r="14" spans="2:4" s="198" customFormat="1" hidden="1" x14ac:dyDescent="0.2"/>
    <row r="15" spans="2:4" s="198" customFormat="1" hidden="1" x14ac:dyDescent="0.2"/>
    <row r="16" spans="2:4" s="198" customFormat="1" hidden="1" x14ac:dyDescent="0.2"/>
    <row r="17" spans="1:12" s="198" customFormat="1" hidden="1" x14ac:dyDescent="0.2"/>
    <row r="18" spans="1:12" s="198" customFormat="1" hidden="1" x14ac:dyDescent="0.2"/>
    <row r="19" spans="1:12" s="198" customFormat="1" hidden="1" x14ac:dyDescent="0.2"/>
    <row r="20" spans="1:12" s="198" customFormat="1" hidden="1" x14ac:dyDescent="0.2"/>
    <row r="21" spans="1:12" ht="18.75" thickBot="1" x14ac:dyDescent="0.3">
      <c r="C21" s="261"/>
      <c r="D21" s="261"/>
      <c r="E21" s="261"/>
      <c r="F21" s="261" t="s">
        <v>99</v>
      </c>
      <c r="G21" s="261"/>
      <c r="I21" s="261"/>
      <c r="J21" s="261"/>
      <c r="L21" s="261"/>
    </row>
    <row r="22" spans="1:12" s="270" customFormat="1" ht="67.5" customHeight="1" thickBot="1" x14ac:dyDescent="0.25">
      <c r="A22" s="265" t="s">
        <v>47</v>
      </c>
      <c r="B22" s="266" t="s">
        <v>237</v>
      </c>
      <c r="C22" s="267" t="s">
        <v>214</v>
      </c>
      <c r="D22" s="267" t="s">
        <v>92</v>
      </c>
      <c r="E22" s="267" t="s">
        <v>93</v>
      </c>
      <c r="F22" s="267" t="s">
        <v>70</v>
      </c>
      <c r="G22" s="267" t="s">
        <v>340</v>
      </c>
      <c r="H22" s="268" t="s">
        <v>68</v>
      </c>
      <c r="I22" s="268" t="s">
        <v>69</v>
      </c>
      <c r="J22" s="268" t="s">
        <v>94</v>
      </c>
      <c r="K22" s="268" t="s">
        <v>350</v>
      </c>
      <c r="L22" s="269" t="s">
        <v>313</v>
      </c>
    </row>
    <row r="23" spans="1:12" x14ac:dyDescent="0.2">
      <c r="A23" s="95">
        <v>1</v>
      </c>
      <c r="B23" s="95"/>
      <c r="C23" s="96"/>
      <c r="D23" s="95"/>
      <c r="E23" s="95"/>
      <c r="F23" s="101"/>
      <c r="G23" s="95"/>
      <c r="H23" s="97"/>
      <c r="I23" s="98"/>
      <c r="J23" s="99" t="str">
        <f>IF(ISBLANK(G23),"",H23*G23)</f>
        <v/>
      </c>
      <c r="K23" s="99" t="str">
        <f>IF(ISBLANK(G23),"",I23*G23)</f>
        <v/>
      </c>
      <c r="L23" s="100" t="str">
        <f>IF(OR(J23="",K23="")," ",J23+K23)</f>
        <v xml:space="preserve"> </v>
      </c>
    </row>
    <row r="24" spans="1:12" x14ac:dyDescent="0.2">
      <c r="A24" s="90">
        <v>2</v>
      </c>
      <c r="B24" s="95"/>
      <c r="C24" s="96"/>
      <c r="D24" s="95"/>
      <c r="E24" s="95"/>
      <c r="F24" s="101"/>
      <c r="G24" s="95"/>
      <c r="H24" s="97"/>
      <c r="I24" s="98"/>
      <c r="J24" s="99" t="str">
        <f t="shared" ref="J24:J47" si="0">IF(ISBLANK(G24),"",H24*G24)</f>
        <v/>
      </c>
      <c r="K24" s="99" t="str">
        <f t="shared" ref="K24:K47" si="1">IF(ISBLANK(G24),"",I24*G24)</f>
        <v/>
      </c>
      <c r="L24" s="100" t="str">
        <f t="shared" ref="L24:L47" si="2">IF(OR(J24="",K24="")," ",J24+K24)</f>
        <v xml:space="preserve"> </v>
      </c>
    </row>
    <row r="25" spans="1:12" x14ac:dyDescent="0.2">
      <c r="A25" s="90">
        <v>3</v>
      </c>
      <c r="B25" s="95"/>
      <c r="C25" s="96"/>
      <c r="D25" s="95"/>
      <c r="E25" s="95"/>
      <c r="F25" s="101"/>
      <c r="G25" s="95"/>
      <c r="H25" s="97"/>
      <c r="I25" s="98"/>
      <c r="J25" s="99" t="str">
        <f t="shared" si="0"/>
        <v/>
      </c>
      <c r="K25" s="99" t="str">
        <f t="shared" si="1"/>
        <v/>
      </c>
      <c r="L25" s="100" t="str">
        <f t="shared" si="2"/>
        <v xml:space="preserve"> </v>
      </c>
    </row>
    <row r="26" spans="1:12" x14ac:dyDescent="0.2">
      <c r="A26" s="90">
        <v>4</v>
      </c>
      <c r="B26" s="95"/>
      <c r="C26" s="96"/>
      <c r="D26" s="95"/>
      <c r="E26" s="90"/>
      <c r="F26" s="101"/>
      <c r="G26" s="95"/>
      <c r="H26" s="97"/>
      <c r="I26" s="98"/>
      <c r="J26" s="99" t="str">
        <f t="shared" si="0"/>
        <v/>
      </c>
      <c r="K26" s="99" t="str">
        <f t="shared" si="1"/>
        <v/>
      </c>
      <c r="L26" s="100" t="str">
        <f t="shared" si="2"/>
        <v xml:space="preserve"> </v>
      </c>
    </row>
    <row r="27" spans="1:12" x14ac:dyDescent="0.2">
      <c r="A27" s="90">
        <v>5</v>
      </c>
      <c r="B27" s="95"/>
      <c r="C27" s="96"/>
      <c r="D27" s="90"/>
      <c r="E27" s="90"/>
      <c r="F27" s="101"/>
      <c r="G27" s="95"/>
      <c r="H27" s="97"/>
      <c r="I27" s="98"/>
      <c r="J27" s="99" t="str">
        <f t="shared" si="0"/>
        <v/>
      </c>
      <c r="K27" s="99" t="str">
        <f t="shared" si="1"/>
        <v/>
      </c>
      <c r="L27" s="100" t="str">
        <f t="shared" si="2"/>
        <v xml:space="preserve"> </v>
      </c>
    </row>
    <row r="28" spans="1:12" x14ac:dyDescent="0.2">
      <c r="A28" s="90">
        <v>6</v>
      </c>
      <c r="B28" s="95"/>
      <c r="C28" s="96"/>
      <c r="D28" s="90"/>
      <c r="E28" s="90"/>
      <c r="F28" s="101"/>
      <c r="G28" s="95"/>
      <c r="H28" s="97"/>
      <c r="I28" s="98"/>
      <c r="J28" s="99" t="str">
        <f t="shared" si="0"/>
        <v/>
      </c>
      <c r="K28" s="99" t="str">
        <f t="shared" si="1"/>
        <v/>
      </c>
      <c r="L28" s="100" t="str">
        <f t="shared" si="2"/>
        <v xml:space="preserve"> </v>
      </c>
    </row>
    <row r="29" spans="1:12" x14ac:dyDescent="0.2">
      <c r="A29" s="90">
        <v>7</v>
      </c>
      <c r="B29" s="95"/>
      <c r="C29" s="96"/>
      <c r="D29" s="90"/>
      <c r="E29" s="90"/>
      <c r="F29" s="101"/>
      <c r="G29" s="95"/>
      <c r="H29" s="97"/>
      <c r="I29" s="98"/>
      <c r="J29" s="99" t="str">
        <f t="shared" si="0"/>
        <v/>
      </c>
      <c r="K29" s="99" t="str">
        <f t="shared" si="1"/>
        <v/>
      </c>
      <c r="L29" s="100" t="str">
        <f t="shared" si="2"/>
        <v xml:space="preserve"> </v>
      </c>
    </row>
    <row r="30" spans="1:12" x14ac:dyDescent="0.2">
      <c r="A30" s="90">
        <v>8</v>
      </c>
      <c r="B30" s="95"/>
      <c r="C30" s="96"/>
      <c r="D30" s="90"/>
      <c r="E30" s="90"/>
      <c r="F30" s="101"/>
      <c r="G30" s="95"/>
      <c r="H30" s="97"/>
      <c r="I30" s="98"/>
      <c r="J30" s="99" t="str">
        <f t="shared" si="0"/>
        <v/>
      </c>
      <c r="K30" s="99" t="str">
        <f t="shared" si="1"/>
        <v/>
      </c>
      <c r="L30" s="100" t="str">
        <f t="shared" si="2"/>
        <v xml:space="preserve"> </v>
      </c>
    </row>
    <row r="31" spans="1:12" x14ac:dyDescent="0.2">
      <c r="A31" s="90">
        <v>9</v>
      </c>
      <c r="B31" s="95"/>
      <c r="C31" s="96"/>
      <c r="D31" s="90"/>
      <c r="E31" s="90"/>
      <c r="F31" s="101"/>
      <c r="G31" s="95"/>
      <c r="H31" s="97"/>
      <c r="I31" s="98"/>
      <c r="J31" s="99" t="str">
        <f t="shared" si="0"/>
        <v/>
      </c>
      <c r="K31" s="99" t="str">
        <f t="shared" si="1"/>
        <v/>
      </c>
      <c r="L31" s="100" t="str">
        <f t="shared" si="2"/>
        <v xml:space="preserve"> </v>
      </c>
    </row>
    <row r="32" spans="1:12" x14ac:dyDescent="0.2">
      <c r="A32" s="90">
        <v>10</v>
      </c>
      <c r="B32" s="95"/>
      <c r="C32" s="96"/>
      <c r="D32" s="90"/>
      <c r="E32" s="90"/>
      <c r="F32" s="101"/>
      <c r="G32" s="95"/>
      <c r="H32" s="97"/>
      <c r="I32" s="98"/>
      <c r="J32" s="99" t="str">
        <f t="shared" si="0"/>
        <v/>
      </c>
      <c r="K32" s="99" t="str">
        <f t="shared" si="1"/>
        <v/>
      </c>
      <c r="L32" s="100" t="str">
        <f t="shared" si="2"/>
        <v xml:space="preserve"> </v>
      </c>
    </row>
    <row r="33" spans="1:12" x14ac:dyDescent="0.2">
      <c r="A33" s="90">
        <v>11</v>
      </c>
      <c r="B33" s="90"/>
      <c r="C33" s="96"/>
      <c r="D33" s="90"/>
      <c r="E33" s="90"/>
      <c r="F33" s="102"/>
      <c r="G33" s="95"/>
      <c r="H33" s="97"/>
      <c r="I33" s="98"/>
      <c r="J33" s="99" t="str">
        <f t="shared" si="0"/>
        <v/>
      </c>
      <c r="K33" s="99" t="str">
        <f t="shared" si="1"/>
        <v/>
      </c>
      <c r="L33" s="100" t="str">
        <f t="shared" si="2"/>
        <v xml:space="preserve"> </v>
      </c>
    </row>
    <row r="34" spans="1:12" x14ac:dyDescent="0.2">
      <c r="A34" s="90">
        <v>12</v>
      </c>
      <c r="B34" s="90"/>
      <c r="C34" s="96"/>
      <c r="D34" s="90"/>
      <c r="E34" s="90"/>
      <c r="F34" s="102"/>
      <c r="G34" s="95"/>
      <c r="H34" s="97"/>
      <c r="I34" s="98"/>
      <c r="J34" s="99" t="str">
        <f t="shared" si="0"/>
        <v/>
      </c>
      <c r="K34" s="99" t="str">
        <f t="shared" si="1"/>
        <v/>
      </c>
      <c r="L34" s="100" t="str">
        <f t="shared" si="2"/>
        <v xml:space="preserve"> </v>
      </c>
    </row>
    <row r="35" spans="1:12" x14ac:dyDescent="0.2">
      <c r="A35" s="90">
        <v>13</v>
      </c>
      <c r="B35" s="90"/>
      <c r="C35" s="96"/>
      <c r="D35" s="90"/>
      <c r="E35" s="90"/>
      <c r="F35" s="102"/>
      <c r="G35" s="95"/>
      <c r="H35" s="97"/>
      <c r="I35" s="98"/>
      <c r="J35" s="99" t="str">
        <f t="shared" si="0"/>
        <v/>
      </c>
      <c r="K35" s="99" t="str">
        <f t="shared" si="1"/>
        <v/>
      </c>
      <c r="L35" s="100" t="str">
        <f t="shared" si="2"/>
        <v xml:space="preserve"> </v>
      </c>
    </row>
    <row r="36" spans="1:12" x14ac:dyDescent="0.2">
      <c r="A36" s="90">
        <v>14</v>
      </c>
      <c r="B36" s="90"/>
      <c r="C36" s="96"/>
      <c r="D36" s="90"/>
      <c r="E36" s="90"/>
      <c r="F36" s="102"/>
      <c r="G36" s="95"/>
      <c r="H36" s="97"/>
      <c r="I36" s="98"/>
      <c r="J36" s="99" t="str">
        <f t="shared" si="0"/>
        <v/>
      </c>
      <c r="K36" s="99" t="str">
        <f t="shared" si="1"/>
        <v/>
      </c>
      <c r="L36" s="100" t="str">
        <f t="shared" si="2"/>
        <v xml:space="preserve"> </v>
      </c>
    </row>
    <row r="37" spans="1:12" x14ac:dyDescent="0.2">
      <c r="A37" s="90">
        <v>15</v>
      </c>
      <c r="B37" s="90"/>
      <c r="C37" s="96"/>
      <c r="D37" s="90"/>
      <c r="E37" s="90"/>
      <c r="F37" s="102"/>
      <c r="G37" s="95"/>
      <c r="H37" s="97"/>
      <c r="I37" s="98"/>
      <c r="J37" s="99" t="str">
        <f t="shared" si="0"/>
        <v/>
      </c>
      <c r="K37" s="99" t="str">
        <f t="shared" si="1"/>
        <v/>
      </c>
      <c r="L37" s="100" t="str">
        <f t="shared" si="2"/>
        <v xml:space="preserve"> </v>
      </c>
    </row>
    <row r="38" spans="1:12" x14ac:dyDescent="0.2">
      <c r="A38" s="90">
        <v>16</v>
      </c>
      <c r="B38" s="90"/>
      <c r="C38" s="96"/>
      <c r="D38" s="90"/>
      <c r="E38" s="90"/>
      <c r="F38" s="102"/>
      <c r="G38" s="95"/>
      <c r="H38" s="97"/>
      <c r="I38" s="98"/>
      <c r="J38" s="99" t="str">
        <f t="shared" si="0"/>
        <v/>
      </c>
      <c r="K38" s="99" t="str">
        <f t="shared" si="1"/>
        <v/>
      </c>
      <c r="L38" s="100" t="str">
        <f t="shared" si="2"/>
        <v xml:space="preserve"> </v>
      </c>
    </row>
    <row r="39" spans="1:12" x14ac:dyDescent="0.2">
      <c r="A39" s="90">
        <v>17</v>
      </c>
      <c r="B39" s="90"/>
      <c r="C39" s="96"/>
      <c r="D39" s="90"/>
      <c r="E39" s="90"/>
      <c r="F39" s="102"/>
      <c r="G39" s="95"/>
      <c r="H39" s="97"/>
      <c r="I39" s="98"/>
      <c r="J39" s="99" t="str">
        <f t="shared" si="0"/>
        <v/>
      </c>
      <c r="K39" s="99" t="str">
        <f t="shared" si="1"/>
        <v/>
      </c>
      <c r="L39" s="100" t="str">
        <f t="shared" si="2"/>
        <v xml:space="preserve"> </v>
      </c>
    </row>
    <row r="40" spans="1:12" x14ac:dyDescent="0.2">
      <c r="A40" s="90">
        <v>18</v>
      </c>
      <c r="B40" s="90"/>
      <c r="C40" s="96"/>
      <c r="D40" s="90"/>
      <c r="E40" s="90"/>
      <c r="F40" s="102"/>
      <c r="G40" s="95"/>
      <c r="H40" s="97"/>
      <c r="I40" s="98"/>
      <c r="J40" s="99" t="str">
        <f t="shared" si="0"/>
        <v/>
      </c>
      <c r="K40" s="99" t="str">
        <f t="shared" si="1"/>
        <v/>
      </c>
      <c r="L40" s="100" t="str">
        <f t="shared" si="2"/>
        <v xml:space="preserve"> </v>
      </c>
    </row>
    <row r="41" spans="1:12" x14ac:dyDescent="0.2">
      <c r="A41" s="90">
        <v>19</v>
      </c>
      <c r="B41" s="90"/>
      <c r="C41" s="96"/>
      <c r="D41" s="90"/>
      <c r="E41" s="90"/>
      <c r="F41" s="102"/>
      <c r="G41" s="95"/>
      <c r="H41" s="97"/>
      <c r="I41" s="98"/>
      <c r="J41" s="99" t="str">
        <f t="shared" si="0"/>
        <v/>
      </c>
      <c r="K41" s="99" t="str">
        <f t="shared" si="1"/>
        <v/>
      </c>
      <c r="L41" s="100" t="str">
        <f t="shared" si="2"/>
        <v xml:space="preserve"> </v>
      </c>
    </row>
    <row r="42" spans="1:12" x14ac:dyDescent="0.2">
      <c r="A42" s="90">
        <v>20</v>
      </c>
      <c r="B42" s="90"/>
      <c r="C42" s="96"/>
      <c r="D42" s="90"/>
      <c r="E42" s="90"/>
      <c r="F42" s="102"/>
      <c r="G42" s="95"/>
      <c r="H42" s="97"/>
      <c r="I42" s="98"/>
      <c r="J42" s="99" t="str">
        <f t="shared" si="0"/>
        <v/>
      </c>
      <c r="K42" s="99" t="str">
        <f t="shared" si="1"/>
        <v/>
      </c>
      <c r="L42" s="100" t="str">
        <f t="shared" si="2"/>
        <v xml:space="preserve"> </v>
      </c>
    </row>
    <row r="43" spans="1:12" x14ac:dyDescent="0.2">
      <c r="A43" s="90">
        <v>21</v>
      </c>
      <c r="B43" s="90"/>
      <c r="C43" s="96"/>
      <c r="D43" s="90"/>
      <c r="E43" s="90"/>
      <c r="F43" s="102"/>
      <c r="G43" s="95"/>
      <c r="H43" s="97"/>
      <c r="I43" s="98"/>
      <c r="J43" s="99" t="str">
        <f t="shared" si="0"/>
        <v/>
      </c>
      <c r="K43" s="99" t="str">
        <f t="shared" si="1"/>
        <v/>
      </c>
      <c r="L43" s="100" t="str">
        <f t="shared" si="2"/>
        <v xml:space="preserve"> </v>
      </c>
    </row>
    <row r="44" spans="1:12" x14ac:dyDescent="0.2">
      <c r="A44" s="90">
        <v>22</v>
      </c>
      <c r="B44" s="90"/>
      <c r="C44" s="96"/>
      <c r="D44" s="90"/>
      <c r="E44" s="90"/>
      <c r="F44" s="102"/>
      <c r="G44" s="95"/>
      <c r="H44" s="97"/>
      <c r="I44" s="98"/>
      <c r="J44" s="99" t="str">
        <f t="shared" si="0"/>
        <v/>
      </c>
      <c r="K44" s="99" t="str">
        <f t="shared" si="1"/>
        <v/>
      </c>
      <c r="L44" s="100" t="str">
        <f t="shared" si="2"/>
        <v xml:space="preserve"> </v>
      </c>
    </row>
    <row r="45" spans="1:12" x14ac:dyDescent="0.2">
      <c r="A45" s="90">
        <v>23</v>
      </c>
      <c r="B45" s="90"/>
      <c r="C45" s="96"/>
      <c r="D45" s="90"/>
      <c r="E45" s="90"/>
      <c r="F45" s="102"/>
      <c r="G45" s="95"/>
      <c r="H45" s="97"/>
      <c r="I45" s="98"/>
      <c r="J45" s="99" t="str">
        <f t="shared" si="0"/>
        <v/>
      </c>
      <c r="K45" s="99" t="str">
        <f t="shared" si="1"/>
        <v/>
      </c>
      <c r="L45" s="100" t="str">
        <f t="shared" si="2"/>
        <v xml:space="preserve"> </v>
      </c>
    </row>
    <row r="46" spans="1:12" x14ac:dyDescent="0.2">
      <c r="A46" s="90">
        <v>24</v>
      </c>
      <c r="B46" s="90"/>
      <c r="C46" s="96"/>
      <c r="D46" s="90"/>
      <c r="E46" s="90"/>
      <c r="F46" s="102"/>
      <c r="G46" s="95"/>
      <c r="H46" s="97"/>
      <c r="I46" s="98"/>
      <c r="J46" s="99" t="str">
        <f t="shared" si="0"/>
        <v/>
      </c>
      <c r="K46" s="99" t="str">
        <f t="shared" si="1"/>
        <v/>
      </c>
      <c r="L46" s="100" t="str">
        <f t="shared" si="2"/>
        <v xml:space="preserve"> </v>
      </c>
    </row>
    <row r="47" spans="1:12" x14ac:dyDescent="0.2">
      <c r="A47" s="90">
        <v>25</v>
      </c>
      <c r="B47" s="90"/>
      <c r="C47" s="96"/>
      <c r="D47" s="90"/>
      <c r="E47" s="90"/>
      <c r="F47" s="102"/>
      <c r="G47" s="95"/>
      <c r="H47" s="97"/>
      <c r="I47" s="98"/>
      <c r="J47" s="99" t="str">
        <f t="shared" si="0"/>
        <v/>
      </c>
      <c r="K47" s="99" t="str">
        <f t="shared" si="1"/>
        <v/>
      </c>
      <c r="L47" s="100" t="str">
        <f t="shared" si="2"/>
        <v xml:space="preserve"> </v>
      </c>
    </row>
    <row r="48" spans="1:12" x14ac:dyDescent="0.2">
      <c r="A48" s="103"/>
      <c r="B48" s="103"/>
      <c r="C48" s="104"/>
      <c r="D48" s="103"/>
      <c r="E48" s="103"/>
      <c r="F48" s="105"/>
      <c r="G48" s="106"/>
      <c r="H48" s="107"/>
      <c r="I48" s="107"/>
      <c r="J48" s="108"/>
      <c r="K48" s="109"/>
      <c r="L48" s="110"/>
    </row>
    <row r="49" spans="1:12" x14ac:dyDescent="0.2">
      <c r="A49" s="103"/>
      <c r="B49" s="103"/>
      <c r="C49" s="105" t="s">
        <v>206</v>
      </c>
      <c r="D49" s="111"/>
      <c r="E49" s="90">
        <v>0</v>
      </c>
      <c r="F49" s="103" t="s">
        <v>72</v>
      </c>
      <c r="G49" s="112"/>
      <c r="H49" s="103"/>
      <c r="I49" s="103"/>
      <c r="J49" s="323"/>
      <c r="K49" s="324">
        <f>E49/60*BaseLaborCost</f>
        <v>0</v>
      </c>
      <c r="L49" s="325">
        <f>K49</f>
        <v>0</v>
      </c>
    </row>
    <row r="50" spans="1:12" ht="15.75" x14ac:dyDescent="0.25">
      <c r="A50" s="103"/>
      <c r="B50" s="103"/>
      <c r="C50" s="113" t="s">
        <v>91</v>
      </c>
      <c r="D50" s="103"/>
      <c r="E50" s="103"/>
      <c r="F50" s="105"/>
      <c r="G50" s="106"/>
      <c r="H50" s="107"/>
      <c r="I50" s="107"/>
      <c r="J50" s="326">
        <f>SUM(J23:J47)</f>
        <v>0</v>
      </c>
      <c r="K50" s="326">
        <f>SUM(K23:K49)</f>
        <v>0</v>
      </c>
      <c r="L50" s="327">
        <f>SUM(L23:L47)</f>
        <v>0</v>
      </c>
    </row>
    <row r="51" spans="1:12" ht="13.5" thickBot="1" x14ac:dyDescent="0.25">
      <c r="K51" s="328"/>
      <c r="L51" s="84"/>
    </row>
    <row r="52" spans="1:12" ht="13.5" thickBot="1" x14ac:dyDescent="0.25">
      <c r="A52" s="103"/>
      <c r="B52" s="103"/>
      <c r="C52" s="103"/>
      <c r="D52" s="84"/>
      <c r="E52" s="103"/>
      <c r="F52" s="103"/>
      <c r="H52" s="103"/>
      <c r="I52" s="103"/>
      <c r="J52" s="329" t="s">
        <v>52</v>
      </c>
      <c r="K52" s="328"/>
      <c r="L52" s="330">
        <f>L50+K49</f>
        <v>0</v>
      </c>
    </row>
  </sheetData>
  <sheetProtection password="8FE9" sheet="1" objects="1" scenarios="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$B$1:$B$13</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horizontalDpi="300" verticalDpi="300"/>
  <headerFooter alignWithMargins="0">
    <oddHeader>&amp;RPage &amp;P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68"/>
  <sheetViews>
    <sheetView zoomScaleNormal="100" zoomScaleSheetLayoutView="100" workbookViewId="0">
      <selection activeCell="L14" sqref="L14"/>
    </sheetView>
  </sheetViews>
  <sheetFormatPr defaultRowHeight="12.75" x14ac:dyDescent="0.2"/>
  <cols>
    <col min="1" max="1" width="4.85546875" style="114" customWidth="1"/>
    <col min="2" max="2" width="22.28515625" style="116" customWidth="1"/>
    <col min="3" max="3" width="19" style="116" customWidth="1"/>
    <col min="4" max="7" width="9.140625" style="116"/>
    <col min="8" max="8" width="19.28515625" style="116" customWidth="1"/>
    <col min="9" max="10" width="9.140625" style="116"/>
    <col min="11" max="16384" width="9.140625" style="85"/>
  </cols>
  <sheetData>
    <row r="1" spans="1:9" ht="15.75" x14ac:dyDescent="0.25">
      <c r="B1" s="434" t="s">
        <v>176</v>
      </c>
      <c r="C1" s="434"/>
      <c r="D1" s="434"/>
      <c r="E1" s="434"/>
      <c r="F1" s="434"/>
      <c r="G1" s="435"/>
      <c r="H1" s="435"/>
      <c r="I1" s="435"/>
    </row>
    <row r="2" spans="1:9" ht="18" x14ac:dyDescent="0.25">
      <c r="A2" s="431" t="s">
        <v>47</v>
      </c>
      <c r="B2" s="117" t="s">
        <v>87</v>
      </c>
      <c r="C2" s="118">
        <v>1</v>
      </c>
      <c r="D2" s="119" t="s">
        <v>177</v>
      </c>
      <c r="E2" s="120"/>
      <c r="F2" s="120"/>
      <c r="G2" s="115"/>
      <c r="H2" s="115"/>
      <c r="I2" s="115"/>
    </row>
    <row r="3" spans="1:9" ht="18" x14ac:dyDescent="0.25">
      <c r="A3" s="431"/>
      <c r="B3" s="117" t="s">
        <v>88</v>
      </c>
      <c r="C3" s="118" t="s">
        <v>89</v>
      </c>
      <c r="D3" s="119"/>
      <c r="E3" s="120"/>
      <c r="F3" s="120"/>
      <c r="G3" s="115"/>
      <c r="H3" s="115"/>
      <c r="I3" s="115"/>
    </row>
    <row r="4" spans="1:9" x14ac:dyDescent="0.2">
      <c r="A4" s="431"/>
      <c r="B4" s="119" t="s">
        <v>74</v>
      </c>
      <c r="C4" s="119"/>
      <c r="D4" s="119"/>
      <c r="E4" s="119"/>
      <c r="F4" s="119"/>
      <c r="G4" s="119"/>
      <c r="H4" s="119"/>
      <c r="I4" s="119"/>
    </row>
    <row r="5" spans="1:9" x14ac:dyDescent="0.2">
      <c r="A5" s="431"/>
      <c r="B5" s="118" t="s">
        <v>67</v>
      </c>
      <c r="C5" s="118" t="s">
        <v>50</v>
      </c>
      <c r="D5" s="118" t="s">
        <v>9</v>
      </c>
      <c r="E5" s="118" t="s">
        <v>75</v>
      </c>
      <c r="F5" s="118" t="s">
        <v>82</v>
      </c>
      <c r="G5" s="118" t="s">
        <v>76</v>
      </c>
      <c r="H5" s="118" t="s">
        <v>77</v>
      </c>
      <c r="I5" s="121" t="s">
        <v>78</v>
      </c>
    </row>
    <row r="6" spans="1:9" x14ac:dyDescent="0.2">
      <c r="A6" s="122">
        <v>1</v>
      </c>
      <c r="B6" s="123"/>
      <c r="C6" s="123"/>
      <c r="D6" s="123"/>
      <c r="E6" s="123"/>
      <c r="F6" s="123"/>
      <c r="G6" s="124">
        <f>D6*F6</f>
        <v>0</v>
      </c>
      <c r="H6" s="125"/>
      <c r="I6" s="126">
        <f>IF(D6="",F6*H6,G6*H6)</f>
        <v>0</v>
      </c>
    </row>
    <row r="7" spans="1:9" x14ac:dyDescent="0.2">
      <c r="A7" s="122">
        <v>2</v>
      </c>
      <c r="B7" s="123"/>
      <c r="C7" s="123"/>
      <c r="D7" s="123"/>
      <c r="E7" s="123"/>
      <c r="F7" s="123"/>
      <c r="G7" s="124">
        <f>D7*F7</f>
        <v>0</v>
      </c>
      <c r="H7" s="125"/>
      <c r="I7" s="126">
        <f>IF(D7="",F7*H7,G7*H7)</f>
        <v>0</v>
      </c>
    </row>
    <row r="8" spans="1:9" x14ac:dyDescent="0.2">
      <c r="A8" s="122">
        <v>3</v>
      </c>
      <c r="B8" s="123"/>
      <c r="C8" s="123"/>
      <c r="D8" s="122"/>
      <c r="E8" s="123"/>
      <c r="F8" s="123"/>
      <c r="G8" s="124">
        <f>D8*F8</f>
        <v>0</v>
      </c>
      <c r="H8" s="127"/>
      <c r="I8" s="126">
        <f>IF(D8="",F8*H8,G8*H8)</f>
        <v>0</v>
      </c>
    </row>
    <row r="9" spans="1:9" x14ac:dyDescent="0.2">
      <c r="B9" s="128"/>
      <c r="C9" s="128"/>
      <c r="D9" s="128"/>
      <c r="E9" s="128"/>
      <c r="F9" s="128"/>
      <c r="G9" s="128"/>
      <c r="H9" s="129" t="s">
        <v>79</v>
      </c>
      <c r="I9" s="130">
        <f>SUM(I6:I8)</f>
        <v>0</v>
      </c>
    </row>
    <row r="10" spans="1:9" x14ac:dyDescent="0.2">
      <c r="A10" s="131"/>
      <c r="B10" s="128"/>
      <c r="C10" s="128"/>
      <c r="D10" s="128"/>
      <c r="E10" s="128"/>
      <c r="F10" s="128"/>
      <c r="G10" s="128"/>
      <c r="H10" s="128"/>
      <c r="I10" s="128"/>
    </row>
    <row r="11" spans="1:9" x14ac:dyDescent="0.2">
      <c r="A11" s="131"/>
      <c r="B11" s="119" t="s">
        <v>80</v>
      </c>
      <c r="C11" s="119"/>
      <c r="D11" s="119"/>
      <c r="E11" s="119"/>
      <c r="F11" s="119"/>
      <c r="G11" s="119"/>
      <c r="H11" s="119"/>
      <c r="I11" s="119"/>
    </row>
    <row r="12" spans="1:9" x14ac:dyDescent="0.2">
      <c r="A12" s="131"/>
      <c r="B12" s="430" t="s">
        <v>81</v>
      </c>
      <c r="C12" s="430"/>
      <c r="D12" s="430" t="s">
        <v>82</v>
      </c>
      <c r="E12" s="430"/>
      <c r="F12" s="430" t="s">
        <v>83</v>
      </c>
      <c r="G12" s="430"/>
      <c r="H12" s="118" t="s">
        <v>77</v>
      </c>
      <c r="I12" s="132" t="s">
        <v>78</v>
      </c>
    </row>
    <row r="13" spans="1:9" x14ac:dyDescent="0.2">
      <c r="A13" s="122">
        <v>4</v>
      </c>
      <c r="B13" s="426"/>
      <c r="C13" s="426"/>
      <c r="D13" s="432"/>
      <c r="E13" s="433"/>
      <c r="F13" s="429"/>
      <c r="G13" s="429"/>
      <c r="H13" s="134"/>
      <c r="I13" s="135">
        <f>D13*H13</f>
        <v>0</v>
      </c>
    </row>
    <row r="14" spans="1:9" x14ac:dyDescent="0.2">
      <c r="A14" s="122">
        <v>5</v>
      </c>
      <c r="B14" s="426"/>
      <c r="C14" s="426"/>
      <c r="D14" s="432"/>
      <c r="E14" s="433"/>
      <c r="F14" s="429"/>
      <c r="G14" s="429"/>
      <c r="H14" s="134"/>
      <c r="I14" s="135">
        <f t="shared" ref="I14:I19" si="0">D14*H14</f>
        <v>0</v>
      </c>
    </row>
    <row r="15" spans="1:9" x14ac:dyDescent="0.2">
      <c r="A15" s="122">
        <v>6</v>
      </c>
      <c r="B15" s="426"/>
      <c r="C15" s="426"/>
      <c r="D15" s="432"/>
      <c r="E15" s="433"/>
      <c r="F15" s="429"/>
      <c r="G15" s="429"/>
      <c r="H15" s="134"/>
      <c r="I15" s="135">
        <f t="shared" si="0"/>
        <v>0</v>
      </c>
    </row>
    <row r="16" spans="1:9" x14ac:dyDescent="0.2">
      <c r="A16" s="122">
        <v>7</v>
      </c>
      <c r="B16" s="426"/>
      <c r="C16" s="426"/>
      <c r="D16" s="432"/>
      <c r="E16" s="433"/>
      <c r="F16" s="429"/>
      <c r="G16" s="429"/>
      <c r="H16" s="134"/>
      <c r="I16" s="135">
        <f t="shared" si="0"/>
        <v>0</v>
      </c>
    </row>
    <row r="17" spans="1:9" x14ac:dyDescent="0.2">
      <c r="A17" s="122">
        <v>8</v>
      </c>
      <c r="B17" s="426"/>
      <c r="C17" s="426"/>
      <c r="D17" s="432"/>
      <c r="E17" s="433"/>
      <c r="F17" s="429"/>
      <c r="G17" s="429"/>
      <c r="H17" s="134"/>
      <c r="I17" s="135">
        <f t="shared" si="0"/>
        <v>0</v>
      </c>
    </row>
    <row r="18" spans="1:9" x14ac:dyDescent="0.2">
      <c r="A18" s="122">
        <v>9</v>
      </c>
      <c r="B18" s="426"/>
      <c r="C18" s="426"/>
      <c r="D18" s="432"/>
      <c r="E18" s="433"/>
      <c r="F18" s="429"/>
      <c r="G18" s="429"/>
      <c r="H18" s="134"/>
      <c r="I18" s="135">
        <f t="shared" si="0"/>
        <v>0</v>
      </c>
    </row>
    <row r="19" spans="1:9" x14ac:dyDescent="0.2">
      <c r="A19" s="122">
        <v>10</v>
      </c>
      <c r="B19" s="426"/>
      <c r="C19" s="426"/>
      <c r="D19" s="432"/>
      <c r="E19" s="433"/>
      <c r="F19" s="429"/>
      <c r="G19" s="429"/>
      <c r="H19" s="134"/>
      <c r="I19" s="135">
        <f t="shared" si="0"/>
        <v>0</v>
      </c>
    </row>
    <row r="20" spans="1:9" x14ac:dyDescent="0.2">
      <c r="A20" s="131"/>
      <c r="B20" s="128"/>
      <c r="C20" s="128"/>
      <c r="D20" s="128"/>
      <c r="E20" s="128"/>
      <c r="F20" s="128"/>
      <c r="G20" s="128"/>
      <c r="H20" s="136" t="s">
        <v>79</v>
      </c>
      <c r="I20" s="137">
        <f>SUM(I13:I19)</f>
        <v>0</v>
      </c>
    </row>
    <row r="21" spans="1:9" x14ac:dyDescent="0.2">
      <c r="A21" s="131"/>
      <c r="B21" s="128"/>
      <c r="C21" s="128"/>
      <c r="D21" s="128"/>
      <c r="E21" s="128"/>
      <c r="F21" s="128"/>
      <c r="G21" s="128"/>
      <c r="H21" s="128"/>
      <c r="I21" s="137"/>
    </row>
    <row r="22" spans="1:9" x14ac:dyDescent="0.2">
      <c r="A22" s="131"/>
      <c r="B22" s="128"/>
      <c r="C22" s="128"/>
      <c r="D22" s="128"/>
      <c r="E22" s="128"/>
      <c r="F22" s="128"/>
      <c r="G22" s="128"/>
      <c r="H22" s="128"/>
      <c r="I22" s="137"/>
    </row>
    <row r="23" spans="1:9" x14ac:dyDescent="0.2">
      <c r="A23" s="131"/>
      <c r="B23" s="128"/>
      <c r="C23" s="128"/>
      <c r="D23" s="128"/>
      <c r="E23" s="128"/>
      <c r="F23" s="128"/>
      <c r="G23" s="128"/>
      <c r="H23" s="136" t="s">
        <v>84</v>
      </c>
      <c r="I23" s="138">
        <f>I9</f>
        <v>0</v>
      </c>
    </row>
    <row r="24" spans="1:9" x14ac:dyDescent="0.2">
      <c r="A24" s="131"/>
      <c r="B24" s="128"/>
      <c r="C24" s="128"/>
      <c r="D24" s="128"/>
      <c r="E24" s="128"/>
      <c r="F24" s="128"/>
      <c r="G24" s="128"/>
      <c r="H24" s="136" t="s">
        <v>85</v>
      </c>
      <c r="I24" s="138">
        <f>I20</f>
        <v>0</v>
      </c>
    </row>
    <row r="25" spans="1:9" x14ac:dyDescent="0.2">
      <c r="A25" s="131"/>
      <c r="B25" s="128"/>
      <c r="C25" s="128"/>
      <c r="D25" s="128"/>
      <c r="E25" s="128" t="s">
        <v>90</v>
      </c>
      <c r="F25" s="128" t="s">
        <v>87</v>
      </c>
      <c r="G25" s="131">
        <f>C2</f>
        <v>1</v>
      </c>
      <c r="H25" s="136" t="s">
        <v>86</v>
      </c>
      <c r="I25" s="138">
        <f>SUM(I23:I24)</f>
        <v>0</v>
      </c>
    </row>
    <row r="26" spans="1:9" x14ac:dyDescent="0.2">
      <c r="A26" s="131"/>
      <c r="B26" s="128"/>
      <c r="C26" s="128"/>
      <c r="D26" s="128"/>
      <c r="E26" s="128"/>
      <c r="F26" s="128"/>
      <c r="G26" s="128"/>
      <c r="H26" s="128"/>
      <c r="I26" s="139"/>
    </row>
    <row r="27" spans="1:9" x14ac:dyDescent="0.2">
      <c r="A27" s="131"/>
      <c r="B27" s="128"/>
      <c r="C27" s="128"/>
      <c r="D27" s="128"/>
      <c r="E27" s="128"/>
      <c r="F27" s="128"/>
      <c r="G27" s="128"/>
      <c r="H27" s="128"/>
      <c r="I27" s="139"/>
    </row>
    <row r="28" spans="1:9" ht="18" x14ac:dyDescent="0.25">
      <c r="A28" s="431" t="s">
        <v>47</v>
      </c>
      <c r="B28" s="117" t="s">
        <v>87</v>
      </c>
      <c r="C28" s="118">
        <v>2</v>
      </c>
      <c r="D28" s="119" t="s">
        <v>177</v>
      </c>
      <c r="E28" s="120"/>
      <c r="F28" s="120"/>
      <c r="G28" s="115"/>
      <c r="H28" s="115"/>
      <c r="I28" s="115"/>
    </row>
    <row r="29" spans="1:9" ht="18" x14ac:dyDescent="0.25">
      <c r="A29" s="431"/>
      <c r="B29" s="117" t="s">
        <v>88</v>
      </c>
      <c r="C29" s="118"/>
      <c r="D29" s="119"/>
      <c r="E29" s="120"/>
      <c r="F29" s="120"/>
      <c r="G29" s="115"/>
      <c r="H29" s="115"/>
      <c r="I29" s="115"/>
    </row>
    <row r="30" spans="1:9" x14ac:dyDescent="0.2">
      <c r="A30" s="431"/>
      <c r="B30" s="119" t="s">
        <v>74</v>
      </c>
      <c r="C30" s="119"/>
      <c r="D30" s="119"/>
      <c r="E30" s="119"/>
      <c r="F30" s="119"/>
      <c r="G30" s="119"/>
      <c r="H30" s="119"/>
      <c r="I30" s="119"/>
    </row>
    <row r="31" spans="1:9" x14ac:dyDescent="0.2">
      <c r="A31" s="431"/>
      <c r="B31" s="118" t="s">
        <v>67</v>
      </c>
      <c r="C31" s="118" t="s">
        <v>50</v>
      </c>
      <c r="D31" s="118" t="s">
        <v>9</v>
      </c>
      <c r="E31" s="118" t="s">
        <v>75</v>
      </c>
      <c r="F31" s="118" t="s">
        <v>82</v>
      </c>
      <c r="G31" s="118" t="s">
        <v>76</v>
      </c>
      <c r="H31" s="118" t="s">
        <v>77</v>
      </c>
      <c r="I31" s="121" t="s">
        <v>78</v>
      </c>
    </row>
    <row r="32" spans="1:9" x14ac:dyDescent="0.2">
      <c r="A32" s="122">
        <v>1</v>
      </c>
      <c r="B32" s="123"/>
      <c r="C32" s="123"/>
      <c r="D32" s="123"/>
      <c r="E32" s="123"/>
      <c r="F32" s="123"/>
      <c r="G32" s="124">
        <f>D32*F32</f>
        <v>0</v>
      </c>
      <c r="H32" s="125"/>
      <c r="I32" s="126">
        <f>IF(D32="",F32*H32,G32*H32)</f>
        <v>0</v>
      </c>
    </row>
    <row r="33" spans="1:9" x14ac:dyDescent="0.2">
      <c r="A33" s="122">
        <v>2</v>
      </c>
      <c r="B33" s="123"/>
      <c r="C33" s="123"/>
      <c r="D33" s="123"/>
      <c r="E33" s="123"/>
      <c r="F33" s="123"/>
      <c r="G33" s="124">
        <f>D33*F33</f>
        <v>0</v>
      </c>
      <c r="H33" s="125"/>
      <c r="I33" s="126">
        <f>IF(D33="",F33*H33,G33*H33)</f>
        <v>0</v>
      </c>
    </row>
    <row r="34" spans="1:9" x14ac:dyDescent="0.2">
      <c r="A34" s="122">
        <v>3</v>
      </c>
      <c r="B34" s="123"/>
      <c r="C34" s="123"/>
      <c r="D34" s="122"/>
      <c r="E34" s="123"/>
      <c r="F34" s="123"/>
      <c r="G34" s="124">
        <f>D34*F34</f>
        <v>0</v>
      </c>
      <c r="H34" s="127"/>
      <c r="I34" s="126">
        <f>IF(D34="",F34*H34,G34*H34)</f>
        <v>0</v>
      </c>
    </row>
    <row r="35" spans="1:9" x14ac:dyDescent="0.2">
      <c r="B35" s="128"/>
      <c r="C35" s="128"/>
      <c r="D35" s="128"/>
      <c r="E35" s="128"/>
      <c r="F35" s="128"/>
      <c r="G35" s="128"/>
      <c r="H35" s="129" t="s">
        <v>79</v>
      </c>
      <c r="I35" s="130">
        <f>SUM(I32:I34)</f>
        <v>0</v>
      </c>
    </row>
    <row r="36" spans="1:9" x14ac:dyDescent="0.2">
      <c r="A36" s="131"/>
      <c r="B36" s="128"/>
      <c r="C36" s="128"/>
      <c r="D36" s="128"/>
      <c r="E36" s="128"/>
      <c r="F36" s="128"/>
      <c r="G36" s="128"/>
      <c r="H36" s="128"/>
      <c r="I36" s="128"/>
    </row>
    <row r="37" spans="1:9" x14ac:dyDescent="0.2">
      <c r="A37" s="131"/>
      <c r="B37" s="119" t="s">
        <v>80</v>
      </c>
      <c r="C37" s="119"/>
      <c r="D37" s="119"/>
      <c r="E37" s="119"/>
      <c r="F37" s="119"/>
      <c r="G37" s="119"/>
      <c r="H37" s="119"/>
      <c r="I37" s="119"/>
    </row>
    <row r="38" spans="1:9" x14ac:dyDescent="0.2">
      <c r="A38" s="131"/>
      <c r="B38" s="430" t="s">
        <v>81</v>
      </c>
      <c r="C38" s="430"/>
      <c r="D38" s="430" t="s">
        <v>82</v>
      </c>
      <c r="E38" s="430"/>
      <c r="F38" s="430" t="s">
        <v>83</v>
      </c>
      <c r="G38" s="430"/>
      <c r="H38" s="118" t="s">
        <v>77</v>
      </c>
      <c r="I38" s="132" t="s">
        <v>78</v>
      </c>
    </row>
    <row r="39" spans="1:9" x14ac:dyDescent="0.2">
      <c r="A39" s="122">
        <v>4</v>
      </c>
      <c r="B39" s="426"/>
      <c r="C39" s="426"/>
      <c r="D39" s="432"/>
      <c r="E39" s="433"/>
      <c r="F39" s="429"/>
      <c r="G39" s="429"/>
      <c r="H39" s="134"/>
      <c r="I39" s="135">
        <f>D39*H39</f>
        <v>0</v>
      </c>
    </row>
    <row r="40" spans="1:9" x14ac:dyDescent="0.2">
      <c r="A40" s="122">
        <v>5</v>
      </c>
      <c r="B40" s="426"/>
      <c r="C40" s="426"/>
      <c r="D40" s="432"/>
      <c r="E40" s="433"/>
      <c r="F40" s="429"/>
      <c r="G40" s="429"/>
      <c r="H40" s="134"/>
      <c r="I40" s="135">
        <f t="shared" ref="I40:I45" si="1">D40*H40</f>
        <v>0</v>
      </c>
    </row>
    <row r="41" spans="1:9" x14ac:dyDescent="0.2">
      <c r="A41" s="122">
        <v>6</v>
      </c>
      <c r="B41" s="426"/>
      <c r="C41" s="426"/>
      <c r="D41" s="432"/>
      <c r="E41" s="433"/>
      <c r="F41" s="429"/>
      <c r="G41" s="429"/>
      <c r="H41" s="134"/>
      <c r="I41" s="135">
        <f t="shared" si="1"/>
        <v>0</v>
      </c>
    </row>
    <row r="42" spans="1:9" x14ac:dyDescent="0.2">
      <c r="A42" s="122">
        <v>7</v>
      </c>
      <c r="B42" s="426"/>
      <c r="C42" s="426"/>
      <c r="D42" s="432"/>
      <c r="E42" s="433"/>
      <c r="F42" s="429"/>
      <c r="G42" s="429"/>
      <c r="H42" s="134"/>
      <c r="I42" s="135">
        <f t="shared" si="1"/>
        <v>0</v>
      </c>
    </row>
    <row r="43" spans="1:9" x14ac:dyDescent="0.2">
      <c r="A43" s="122">
        <v>8</v>
      </c>
      <c r="B43" s="426"/>
      <c r="C43" s="426"/>
      <c r="D43" s="432"/>
      <c r="E43" s="433"/>
      <c r="F43" s="429"/>
      <c r="G43" s="429"/>
      <c r="H43" s="134"/>
      <c r="I43" s="135">
        <f t="shared" si="1"/>
        <v>0</v>
      </c>
    </row>
    <row r="44" spans="1:9" x14ac:dyDescent="0.2">
      <c r="A44" s="122">
        <v>9</v>
      </c>
      <c r="B44" s="426"/>
      <c r="C44" s="426"/>
      <c r="D44" s="432"/>
      <c r="E44" s="433"/>
      <c r="F44" s="429"/>
      <c r="G44" s="429"/>
      <c r="H44" s="134"/>
      <c r="I44" s="135">
        <f t="shared" si="1"/>
        <v>0</v>
      </c>
    </row>
    <row r="45" spans="1:9" x14ac:dyDescent="0.2">
      <c r="A45" s="122">
        <v>10</v>
      </c>
      <c r="B45" s="426"/>
      <c r="C45" s="426"/>
      <c r="D45" s="432"/>
      <c r="E45" s="433"/>
      <c r="F45" s="429"/>
      <c r="G45" s="429"/>
      <c r="H45" s="134"/>
      <c r="I45" s="135">
        <f t="shared" si="1"/>
        <v>0</v>
      </c>
    </row>
    <row r="46" spans="1:9" x14ac:dyDescent="0.2">
      <c r="A46" s="131"/>
      <c r="B46" s="128"/>
      <c r="C46" s="128"/>
      <c r="D46" s="128"/>
      <c r="E46" s="128"/>
      <c r="F46" s="128"/>
      <c r="G46" s="128"/>
      <c r="H46" s="136" t="s">
        <v>79</v>
      </c>
      <c r="I46" s="137">
        <f>SUM(I39:I45)</f>
        <v>0</v>
      </c>
    </row>
    <row r="47" spans="1:9" x14ac:dyDescent="0.2">
      <c r="A47" s="131"/>
      <c r="B47" s="128"/>
      <c r="C47" s="128"/>
      <c r="D47" s="128"/>
      <c r="E47" s="128"/>
      <c r="F47" s="128"/>
      <c r="G47" s="128"/>
      <c r="H47" s="128"/>
      <c r="I47" s="137"/>
    </row>
    <row r="48" spans="1:9" x14ac:dyDescent="0.2">
      <c r="A48" s="131"/>
      <c r="B48" s="128"/>
      <c r="C48" s="128"/>
      <c r="D48" s="128"/>
      <c r="E48" s="128"/>
      <c r="F48" s="128"/>
      <c r="G48" s="128"/>
      <c r="H48" s="128"/>
      <c r="I48" s="137"/>
    </row>
    <row r="49" spans="1:9" x14ac:dyDescent="0.2">
      <c r="A49" s="131"/>
      <c r="B49" s="128"/>
      <c r="C49" s="128"/>
      <c r="D49" s="128"/>
      <c r="E49" s="128"/>
      <c r="F49" s="128"/>
      <c r="G49" s="128"/>
      <c r="H49" s="136" t="s">
        <v>84</v>
      </c>
      <c r="I49" s="138">
        <f>I35</f>
        <v>0</v>
      </c>
    </row>
    <row r="50" spans="1:9" x14ac:dyDescent="0.2">
      <c r="A50" s="131"/>
      <c r="B50" s="128"/>
      <c r="C50" s="128"/>
      <c r="D50" s="128"/>
      <c r="E50" s="128"/>
      <c r="F50" s="128"/>
      <c r="G50" s="128"/>
      <c r="H50" s="136" t="s">
        <v>85</v>
      </c>
      <c r="I50" s="138">
        <f>I46</f>
        <v>0</v>
      </c>
    </row>
    <row r="51" spans="1:9" x14ac:dyDescent="0.2">
      <c r="A51" s="131"/>
      <c r="B51" s="128"/>
      <c r="C51" s="128"/>
      <c r="D51" s="128"/>
      <c r="E51" s="128" t="s">
        <v>90</v>
      </c>
      <c r="F51" s="128" t="s">
        <v>87</v>
      </c>
      <c r="G51" s="131">
        <f>C28</f>
        <v>2</v>
      </c>
      <c r="H51" s="136" t="s">
        <v>86</v>
      </c>
      <c r="I51" s="138">
        <f>SUM(I49:I50)</f>
        <v>0</v>
      </c>
    </row>
    <row r="52" spans="1:9" x14ac:dyDescent="0.2">
      <c r="A52" s="131"/>
      <c r="B52" s="128"/>
      <c r="C52" s="128"/>
      <c r="D52" s="128"/>
      <c r="E52" s="128"/>
      <c r="F52" s="128"/>
      <c r="G52" s="128"/>
      <c r="H52" s="128"/>
      <c r="I52" s="139"/>
    </row>
    <row r="53" spans="1:9" x14ac:dyDescent="0.2">
      <c r="A53" s="131"/>
      <c r="B53" s="128"/>
      <c r="C53" s="128"/>
      <c r="D53" s="128"/>
      <c r="E53" s="128"/>
      <c r="F53" s="128"/>
      <c r="G53" s="128"/>
      <c r="H53" s="128"/>
      <c r="I53" s="139"/>
    </row>
    <row r="54" spans="1:9" ht="18" x14ac:dyDescent="0.25">
      <c r="A54" s="431" t="s">
        <v>47</v>
      </c>
      <c r="B54" s="117" t="s">
        <v>87</v>
      </c>
      <c r="C54" s="118">
        <v>3</v>
      </c>
      <c r="D54" s="119" t="s">
        <v>177</v>
      </c>
      <c r="E54" s="120"/>
      <c r="F54" s="120"/>
      <c r="G54" s="115"/>
      <c r="H54" s="115"/>
      <c r="I54" s="115"/>
    </row>
    <row r="55" spans="1:9" ht="18" x14ac:dyDescent="0.25">
      <c r="A55" s="431"/>
      <c r="B55" s="117" t="s">
        <v>88</v>
      </c>
      <c r="C55" s="118"/>
      <c r="D55" s="119"/>
      <c r="E55" s="120"/>
      <c r="F55" s="120"/>
      <c r="G55" s="115"/>
      <c r="H55" s="115"/>
      <c r="I55" s="115"/>
    </row>
    <row r="56" spans="1:9" x14ac:dyDescent="0.2">
      <c r="A56" s="431"/>
      <c r="B56" s="119" t="s">
        <v>74</v>
      </c>
      <c r="C56" s="119"/>
      <c r="D56" s="119"/>
      <c r="E56" s="119"/>
      <c r="F56" s="119"/>
      <c r="G56" s="119"/>
      <c r="H56" s="119"/>
      <c r="I56" s="119"/>
    </row>
    <row r="57" spans="1:9" x14ac:dyDescent="0.2">
      <c r="A57" s="431"/>
      <c r="B57" s="118" t="s">
        <v>67</v>
      </c>
      <c r="C57" s="118" t="s">
        <v>50</v>
      </c>
      <c r="D57" s="118" t="s">
        <v>9</v>
      </c>
      <c r="E57" s="118" t="s">
        <v>75</v>
      </c>
      <c r="F57" s="118" t="s">
        <v>82</v>
      </c>
      <c r="G57" s="118" t="s">
        <v>76</v>
      </c>
      <c r="H57" s="118" t="s">
        <v>77</v>
      </c>
      <c r="I57" s="121" t="s">
        <v>78</v>
      </c>
    </row>
    <row r="58" spans="1:9" x14ac:dyDescent="0.2">
      <c r="A58" s="122">
        <v>1</v>
      </c>
      <c r="B58" s="123"/>
      <c r="C58" s="123"/>
      <c r="D58" s="123"/>
      <c r="E58" s="123"/>
      <c r="F58" s="123"/>
      <c r="G58" s="124">
        <f>D58*F58</f>
        <v>0</v>
      </c>
      <c r="H58" s="125"/>
      <c r="I58" s="126">
        <f>IF(D58="",F58*H58,G58*H58)</f>
        <v>0</v>
      </c>
    </row>
    <row r="59" spans="1:9" x14ac:dyDescent="0.2">
      <c r="A59" s="122">
        <v>2</v>
      </c>
      <c r="B59" s="123"/>
      <c r="C59" s="123"/>
      <c r="D59" s="123"/>
      <c r="E59" s="123"/>
      <c r="F59" s="123"/>
      <c r="G59" s="124">
        <f>D59*F59</f>
        <v>0</v>
      </c>
      <c r="H59" s="125"/>
      <c r="I59" s="126">
        <f>IF(D59="",F59*H59,G59*H59)</f>
        <v>0</v>
      </c>
    </row>
    <row r="60" spans="1:9" x14ac:dyDescent="0.2">
      <c r="A60" s="122">
        <v>3</v>
      </c>
      <c r="B60" s="123"/>
      <c r="C60" s="123"/>
      <c r="D60" s="122"/>
      <c r="E60" s="123"/>
      <c r="F60" s="123"/>
      <c r="G60" s="124">
        <f>D60*F60</f>
        <v>0</v>
      </c>
      <c r="H60" s="127"/>
      <c r="I60" s="126">
        <f>IF(D60="",F60*H60,G60*H60)</f>
        <v>0</v>
      </c>
    </row>
    <row r="61" spans="1:9" x14ac:dyDescent="0.2">
      <c r="B61" s="128"/>
      <c r="C61" s="128"/>
      <c r="D61" s="128"/>
      <c r="E61" s="128"/>
      <c r="F61" s="128"/>
      <c r="G61" s="128"/>
      <c r="H61" s="129" t="s">
        <v>79</v>
      </c>
      <c r="I61" s="130">
        <f>SUM(I58:I60)</f>
        <v>0</v>
      </c>
    </row>
    <row r="62" spans="1:9" x14ac:dyDescent="0.2">
      <c r="A62" s="131"/>
      <c r="B62" s="128"/>
      <c r="C62" s="128"/>
      <c r="D62" s="128"/>
      <c r="E62" s="128"/>
      <c r="F62" s="128"/>
      <c r="G62" s="128"/>
      <c r="H62" s="128"/>
      <c r="I62" s="128"/>
    </row>
    <row r="63" spans="1:9" x14ac:dyDescent="0.2">
      <c r="A63" s="131"/>
      <c r="B63" s="119" t="s">
        <v>80</v>
      </c>
      <c r="C63" s="119"/>
      <c r="D63" s="119"/>
      <c r="E63" s="119"/>
      <c r="F63" s="119"/>
      <c r="G63" s="119"/>
      <c r="H63" s="119"/>
      <c r="I63" s="119"/>
    </row>
    <row r="64" spans="1:9" x14ac:dyDescent="0.2">
      <c r="A64" s="131"/>
      <c r="B64" s="430" t="s">
        <v>81</v>
      </c>
      <c r="C64" s="430"/>
      <c r="D64" s="430" t="s">
        <v>82</v>
      </c>
      <c r="E64" s="430"/>
      <c r="F64" s="430" t="s">
        <v>83</v>
      </c>
      <c r="G64" s="430"/>
      <c r="H64" s="118" t="s">
        <v>77</v>
      </c>
      <c r="I64" s="132" t="s">
        <v>78</v>
      </c>
    </row>
    <row r="65" spans="1:9" x14ac:dyDescent="0.2">
      <c r="A65" s="122">
        <v>4</v>
      </c>
      <c r="B65" s="426"/>
      <c r="C65" s="426"/>
      <c r="D65" s="432"/>
      <c r="E65" s="433"/>
      <c r="F65" s="429"/>
      <c r="G65" s="429"/>
      <c r="H65" s="134"/>
      <c r="I65" s="135">
        <f>D65*H65</f>
        <v>0</v>
      </c>
    </row>
    <row r="66" spans="1:9" x14ac:dyDescent="0.2">
      <c r="A66" s="122">
        <v>5</v>
      </c>
      <c r="B66" s="426"/>
      <c r="C66" s="426"/>
      <c r="D66" s="432"/>
      <c r="E66" s="433"/>
      <c r="F66" s="429"/>
      <c r="G66" s="429"/>
      <c r="H66" s="134"/>
      <c r="I66" s="135">
        <f t="shared" ref="I66:I71" si="2">D66*H66</f>
        <v>0</v>
      </c>
    </row>
    <row r="67" spans="1:9" x14ac:dyDescent="0.2">
      <c r="A67" s="122">
        <v>6</v>
      </c>
      <c r="B67" s="426"/>
      <c r="C67" s="426"/>
      <c r="D67" s="432"/>
      <c r="E67" s="433"/>
      <c r="F67" s="429"/>
      <c r="G67" s="429"/>
      <c r="H67" s="134"/>
      <c r="I67" s="135">
        <f t="shared" si="2"/>
        <v>0</v>
      </c>
    </row>
    <row r="68" spans="1:9" x14ac:dyDescent="0.2">
      <c r="A68" s="122">
        <v>7</v>
      </c>
      <c r="B68" s="426"/>
      <c r="C68" s="426"/>
      <c r="D68" s="432"/>
      <c r="E68" s="433"/>
      <c r="F68" s="429"/>
      <c r="G68" s="429"/>
      <c r="H68" s="134"/>
      <c r="I68" s="135">
        <f t="shared" si="2"/>
        <v>0</v>
      </c>
    </row>
    <row r="69" spans="1:9" x14ac:dyDescent="0.2">
      <c r="A69" s="122">
        <v>8</v>
      </c>
      <c r="B69" s="426"/>
      <c r="C69" s="426"/>
      <c r="D69" s="432"/>
      <c r="E69" s="433"/>
      <c r="F69" s="429"/>
      <c r="G69" s="429"/>
      <c r="H69" s="134"/>
      <c r="I69" s="135">
        <f t="shared" si="2"/>
        <v>0</v>
      </c>
    </row>
    <row r="70" spans="1:9" x14ac:dyDescent="0.2">
      <c r="A70" s="122">
        <v>9</v>
      </c>
      <c r="B70" s="426"/>
      <c r="C70" s="426"/>
      <c r="D70" s="432"/>
      <c r="E70" s="433"/>
      <c r="F70" s="429"/>
      <c r="G70" s="429"/>
      <c r="H70" s="134"/>
      <c r="I70" s="135">
        <f t="shared" si="2"/>
        <v>0</v>
      </c>
    </row>
    <row r="71" spans="1:9" x14ac:dyDescent="0.2">
      <c r="A71" s="122">
        <v>10</v>
      </c>
      <c r="B71" s="426"/>
      <c r="C71" s="426"/>
      <c r="D71" s="432"/>
      <c r="E71" s="433"/>
      <c r="F71" s="429"/>
      <c r="G71" s="429"/>
      <c r="H71" s="134"/>
      <c r="I71" s="135">
        <f t="shared" si="2"/>
        <v>0</v>
      </c>
    </row>
    <row r="72" spans="1:9" x14ac:dyDescent="0.2">
      <c r="A72" s="131"/>
      <c r="B72" s="128"/>
      <c r="C72" s="128"/>
      <c r="D72" s="128"/>
      <c r="E72" s="128"/>
      <c r="F72" s="128"/>
      <c r="G72" s="128"/>
      <c r="H72" s="136" t="s">
        <v>79</v>
      </c>
      <c r="I72" s="137">
        <f>SUM(I65:I71)</f>
        <v>0</v>
      </c>
    </row>
    <row r="73" spans="1:9" x14ac:dyDescent="0.2">
      <c r="A73" s="131"/>
      <c r="B73" s="128"/>
      <c r="C73" s="128"/>
      <c r="D73" s="128"/>
      <c r="E73" s="128"/>
      <c r="F73" s="128"/>
      <c r="G73" s="128"/>
      <c r="H73" s="128"/>
      <c r="I73" s="137"/>
    </row>
    <row r="74" spans="1:9" x14ac:dyDescent="0.2">
      <c r="A74" s="131"/>
      <c r="B74" s="128"/>
      <c r="C74" s="128"/>
      <c r="D74" s="128"/>
      <c r="E74" s="128"/>
      <c r="F74" s="128"/>
      <c r="G74" s="128"/>
      <c r="H74" s="128"/>
      <c r="I74" s="137"/>
    </row>
    <row r="75" spans="1:9" x14ac:dyDescent="0.2">
      <c r="A75" s="131"/>
      <c r="B75" s="128"/>
      <c r="C75" s="128"/>
      <c r="D75" s="128"/>
      <c r="E75" s="128"/>
      <c r="F75" s="128"/>
      <c r="G75" s="128"/>
      <c r="H75" s="136" t="s">
        <v>84</v>
      </c>
      <c r="I75" s="138">
        <f>I61</f>
        <v>0</v>
      </c>
    </row>
    <row r="76" spans="1:9" x14ac:dyDescent="0.2">
      <c r="A76" s="131"/>
      <c r="B76" s="128"/>
      <c r="C76" s="128"/>
      <c r="D76" s="128"/>
      <c r="E76" s="128"/>
      <c r="F76" s="128"/>
      <c r="G76" s="128"/>
      <c r="H76" s="136" t="s">
        <v>85</v>
      </c>
      <c r="I76" s="138">
        <f>I72</f>
        <v>0</v>
      </c>
    </row>
    <row r="77" spans="1:9" x14ac:dyDescent="0.2">
      <c r="A77" s="131"/>
      <c r="B77" s="128"/>
      <c r="C77" s="128"/>
      <c r="D77" s="128"/>
      <c r="E77" s="128" t="s">
        <v>90</v>
      </c>
      <c r="F77" s="128" t="s">
        <v>87</v>
      </c>
      <c r="G77" s="131">
        <f>C54</f>
        <v>3</v>
      </c>
      <c r="H77" s="136" t="s">
        <v>86</v>
      </c>
      <c r="I77" s="138">
        <f>SUM(I75:I76)</f>
        <v>0</v>
      </c>
    </row>
    <row r="78" spans="1:9" x14ac:dyDescent="0.2">
      <c r="A78" s="131"/>
      <c r="B78" s="128"/>
      <c r="C78" s="128"/>
      <c r="D78" s="128"/>
      <c r="E78" s="128"/>
      <c r="F78" s="128"/>
      <c r="G78" s="128"/>
      <c r="H78" s="128"/>
      <c r="I78" s="139"/>
    </row>
    <row r="79" spans="1:9" x14ac:dyDescent="0.2">
      <c r="A79" s="131"/>
      <c r="B79" s="128"/>
      <c r="C79" s="128"/>
      <c r="D79" s="128"/>
      <c r="E79" s="128"/>
      <c r="F79" s="128"/>
      <c r="G79" s="128"/>
      <c r="H79" s="128"/>
      <c r="I79" s="139"/>
    </row>
    <row r="80" spans="1:9" ht="18" x14ac:dyDescent="0.25">
      <c r="A80" s="431" t="s">
        <v>47</v>
      </c>
      <c r="B80" s="117" t="s">
        <v>87</v>
      </c>
      <c r="C80" s="118">
        <v>4</v>
      </c>
      <c r="D80" s="119" t="s">
        <v>177</v>
      </c>
      <c r="E80" s="120"/>
      <c r="F80" s="120"/>
      <c r="G80" s="115"/>
      <c r="H80" s="115"/>
      <c r="I80" s="115"/>
    </row>
    <row r="81" spans="1:9" ht="18" x14ac:dyDescent="0.25">
      <c r="A81" s="431"/>
      <c r="B81" s="117" t="s">
        <v>88</v>
      </c>
      <c r="C81" s="118"/>
      <c r="D81" s="119"/>
      <c r="E81" s="120"/>
      <c r="F81" s="128"/>
      <c r="G81" s="115"/>
      <c r="H81" s="115"/>
      <c r="I81" s="115"/>
    </row>
    <row r="82" spans="1:9" x14ac:dyDescent="0.2">
      <c r="A82" s="431"/>
      <c r="B82" s="119" t="s">
        <v>74</v>
      </c>
      <c r="C82" s="119"/>
      <c r="D82" s="119"/>
      <c r="E82" s="119"/>
      <c r="F82" s="119"/>
      <c r="G82" s="119"/>
      <c r="H82" s="119"/>
      <c r="I82" s="119"/>
    </row>
    <row r="83" spans="1:9" x14ac:dyDescent="0.2">
      <c r="A83" s="431"/>
      <c r="B83" s="118" t="s">
        <v>67</v>
      </c>
      <c r="C83" s="118" t="s">
        <v>50</v>
      </c>
      <c r="D83" s="118" t="s">
        <v>9</v>
      </c>
      <c r="E83" s="118" t="s">
        <v>75</v>
      </c>
      <c r="F83" s="118" t="s">
        <v>82</v>
      </c>
      <c r="G83" s="118" t="s">
        <v>76</v>
      </c>
      <c r="H83" s="118" t="s">
        <v>77</v>
      </c>
      <c r="I83" s="121" t="s">
        <v>78</v>
      </c>
    </row>
    <row r="84" spans="1:9" x14ac:dyDescent="0.2">
      <c r="A84" s="122">
        <v>1</v>
      </c>
      <c r="B84" s="123"/>
      <c r="C84" s="123"/>
      <c r="D84" s="123"/>
      <c r="E84" s="123"/>
      <c r="F84" s="123"/>
      <c r="G84" s="124">
        <f>D84*F84</f>
        <v>0</v>
      </c>
      <c r="H84" s="125"/>
      <c r="I84" s="126">
        <f>IF(D84="",F84*H84,G84*H84)</f>
        <v>0</v>
      </c>
    </row>
    <row r="85" spans="1:9" x14ac:dyDescent="0.2">
      <c r="A85" s="122">
        <v>2</v>
      </c>
      <c r="B85" s="123"/>
      <c r="C85" s="123"/>
      <c r="D85" s="123"/>
      <c r="E85" s="123"/>
      <c r="F85" s="123"/>
      <c r="G85" s="124">
        <f>D85*F85</f>
        <v>0</v>
      </c>
      <c r="H85" s="125"/>
      <c r="I85" s="126">
        <f>IF(D85="",F85*H85,G85*H85)</f>
        <v>0</v>
      </c>
    </row>
    <row r="86" spans="1:9" x14ac:dyDescent="0.2">
      <c r="A86" s="122">
        <v>3</v>
      </c>
      <c r="B86" s="123"/>
      <c r="C86" s="123"/>
      <c r="D86" s="122"/>
      <c r="E86" s="123"/>
      <c r="F86" s="123"/>
      <c r="G86" s="124">
        <f>D86*F86</f>
        <v>0</v>
      </c>
      <c r="H86" s="127"/>
      <c r="I86" s="126">
        <f>IF(D86="",F86*H86,G86*H86)</f>
        <v>0</v>
      </c>
    </row>
    <row r="87" spans="1:9" x14ac:dyDescent="0.2">
      <c r="B87" s="128"/>
      <c r="C87" s="128"/>
      <c r="D87" s="128"/>
      <c r="E87" s="128"/>
      <c r="F87" s="128"/>
      <c r="G87" s="128"/>
      <c r="H87" s="129" t="s">
        <v>79</v>
      </c>
      <c r="I87" s="130">
        <f>SUM(I84:I86)</f>
        <v>0</v>
      </c>
    </row>
    <row r="88" spans="1:9" x14ac:dyDescent="0.2">
      <c r="A88" s="131"/>
      <c r="B88" s="128"/>
      <c r="C88" s="128"/>
      <c r="D88" s="128"/>
      <c r="E88" s="128"/>
      <c r="F88" s="128"/>
      <c r="G88" s="128"/>
      <c r="H88" s="128"/>
      <c r="I88" s="128"/>
    </row>
    <row r="89" spans="1:9" x14ac:dyDescent="0.2">
      <c r="A89" s="131"/>
      <c r="B89" s="119" t="s">
        <v>80</v>
      </c>
      <c r="C89" s="119"/>
      <c r="D89" s="119"/>
      <c r="E89" s="119"/>
      <c r="F89" s="119"/>
      <c r="G89" s="119"/>
      <c r="H89" s="119"/>
      <c r="I89" s="119"/>
    </row>
    <row r="90" spans="1:9" x14ac:dyDescent="0.2">
      <c r="A90" s="131"/>
      <c r="B90" s="430" t="s">
        <v>81</v>
      </c>
      <c r="C90" s="430"/>
      <c r="D90" s="430" t="s">
        <v>82</v>
      </c>
      <c r="E90" s="430"/>
      <c r="F90" s="430" t="s">
        <v>83</v>
      </c>
      <c r="G90" s="430"/>
      <c r="H90" s="118" t="s">
        <v>77</v>
      </c>
      <c r="I90" s="132" t="s">
        <v>78</v>
      </c>
    </row>
    <row r="91" spans="1:9" x14ac:dyDescent="0.2">
      <c r="A91" s="122">
        <v>4</v>
      </c>
      <c r="B91" s="426"/>
      <c r="C91" s="426"/>
      <c r="D91" s="432"/>
      <c r="E91" s="433"/>
      <c r="F91" s="429"/>
      <c r="G91" s="429"/>
      <c r="H91" s="134"/>
      <c r="I91" s="135">
        <f>D91*H91</f>
        <v>0</v>
      </c>
    </row>
    <row r="92" spans="1:9" x14ac:dyDescent="0.2">
      <c r="A92" s="122">
        <v>5</v>
      </c>
      <c r="B92" s="426"/>
      <c r="C92" s="426"/>
      <c r="D92" s="432"/>
      <c r="E92" s="433"/>
      <c r="F92" s="429"/>
      <c r="G92" s="429"/>
      <c r="H92" s="134"/>
      <c r="I92" s="135">
        <f t="shared" ref="I92:I97" si="3">D92*H92</f>
        <v>0</v>
      </c>
    </row>
    <row r="93" spans="1:9" x14ac:dyDescent="0.2">
      <c r="A93" s="122">
        <v>6</v>
      </c>
      <c r="B93" s="426"/>
      <c r="C93" s="426"/>
      <c r="D93" s="432"/>
      <c r="E93" s="433"/>
      <c r="F93" s="429"/>
      <c r="G93" s="429"/>
      <c r="H93" s="134"/>
      <c r="I93" s="135">
        <f t="shared" si="3"/>
        <v>0</v>
      </c>
    </row>
    <row r="94" spans="1:9" x14ac:dyDescent="0.2">
      <c r="A94" s="122">
        <v>7</v>
      </c>
      <c r="B94" s="426"/>
      <c r="C94" s="426"/>
      <c r="D94" s="432"/>
      <c r="E94" s="433"/>
      <c r="F94" s="429"/>
      <c r="G94" s="429"/>
      <c r="H94" s="134"/>
      <c r="I94" s="135">
        <f t="shared" si="3"/>
        <v>0</v>
      </c>
    </row>
    <row r="95" spans="1:9" x14ac:dyDescent="0.2">
      <c r="A95" s="122">
        <v>8</v>
      </c>
      <c r="B95" s="426"/>
      <c r="C95" s="426"/>
      <c r="D95" s="432"/>
      <c r="E95" s="433"/>
      <c r="F95" s="429"/>
      <c r="G95" s="429"/>
      <c r="H95" s="134"/>
      <c r="I95" s="135">
        <f t="shared" si="3"/>
        <v>0</v>
      </c>
    </row>
    <row r="96" spans="1:9" x14ac:dyDescent="0.2">
      <c r="A96" s="122">
        <v>9</v>
      </c>
      <c r="B96" s="426"/>
      <c r="C96" s="426"/>
      <c r="D96" s="432"/>
      <c r="E96" s="433"/>
      <c r="F96" s="429"/>
      <c r="G96" s="429"/>
      <c r="H96" s="134"/>
      <c r="I96" s="135">
        <f t="shared" si="3"/>
        <v>0</v>
      </c>
    </row>
    <row r="97" spans="1:9" x14ac:dyDescent="0.2">
      <c r="A97" s="122">
        <v>10</v>
      </c>
      <c r="B97" s="426"/>
      <c r="C97" s="426"/>
      <c r="D97" s="432"/>
      <c r="E97" s="433"/>
      <c r="F97" s="429"/>
      <c r="G97" s="429"/>
      <c r="H97" s="134"/>
      <c r="I97" s="135">
        <f t="shared" si="3"/>
        <v>0</v>
      </c>
    </row>
    <row r="98" spans="1:9" x14ac:dyDescent="0.2">
      <c r="A98" s="131"/>
      <c r="B98" s="128"/>
      <c r="C98" s="128"/>
      <c r="D98" s="128"/>
      <c r="E98" s="128"/>
      <c r="F98" s="128"/>
      <c r="G98" s="128"/>
      <c r="H98" s="136" t="s">
        <v>79</v>
      </c>
      <c r="I98" s="137">
        <f>SUM(I91:I97)</f>
        <v>0</v>
      </c>
    </row>
    <row r="99" spans="1:9" x14ac:dyDescent="0.2">
      <c r="A99" s="131"/>
      <c r="B99" s="128"/>
      <c r="C99" s="128"/>
      <c r="D99" s="128"/>
      <c r="E99" s="128"/>
      <c r="F99" s="128"/>
      <c r="G99" s="128"/>
      <c r="H99" s="128"/>
      <c r="I99" s="137"/>
    </row>
    <row r="100" spans="1:9" x14ac:dyDescent="0.2">
      <c r="A100" s="131"/>
      <c r="B100" s="128"/>
      <c r="C100" s="128"/>
      <c r="D100" s="128"/>
      <c r="E100" s="128"/>
      <c r="F100" s="128"/>
      <c r="G100" s="128"/>
      <c r="H100" s="128"/>
      <c r="I100" s="137"/>
    </row>
    <row r="101" spans="1:9" x14ac:dyDescent="0.2">
      <c r="A101" s="131"/>
      <c r="B101" s="128"/>
      <c r="C101" s="128"/>
      <c r="D101" s="128"/>
      <c r="E101" s="128"/>
      <c r="F101" s="128"/>
      <c r="G101" s="128"/>
      <c r="H101" s="136" t="s">
        <v>84</v>
      </c>
      <c r="I101" s="138">
        <f>I87</f>
        <v>0</v>
      </c>
    </row>
    <row r="102" spans="1:9" x14ac:dyDescent="0.2">
      <c r="A102" s="131"/>
      <c r="B102" s="128"/>
      <c r="C102" s="128"/>
      <c r="D102" s="128"/>
      <c r="E102" s="128"/>
      <c r="F102" s="128"/>
      <c r="G102" s="128"/>
      <c r="H102" s="136" t="s">
        <v>85</v>
      </c>
      <c r="I102" s="138">
        <f>I98</f>
        <v>0</v>
      </c>
    </row>
    <row r="103" spans="1:9" x14ac:dyDescent="0.2">
      <c r="A103" s="131"/>
      <c r="B103" s="128"/>
      <c r="C103" s="128"/>
      <c r="D103" s="128"/>
      <c r="E103" s="128" t="s">
        <v>90</v>
      </c>
      <c r="F103" s="128" t="s">
        <v>87</v>
      </c>
      <c r="G103" s="131">
        <f>C80</f>
        <v>4</v>
      </c>
      <c r="H103" s="136" t="s">
        <v>86</v>
      </c>
      <c r="I103" s="138">
        <f>SUM(I101:I102)</f>
        <v>0</v>
      </c>
    </row>
    <row r="104" spans="1:9" x14ac:dyDescent="0.2">
      <c r="A104" s="131"/>
      <c r="B104" s="128"/>
      <c r="C104" s="128"/>
      <c r="D104" s="128"/>
      <c r="E104" s="128"/>
      <c r="F104" s="128"/>
      <c r="G104" s="128"/>
      <c r="H104" s="128"/>
      <c r="I104" s="139"/>
    </row>
    <row r="105" spans="1:9" x14ac:dyDescent="0.2">
      <c r="A105" s="131"/>
      <c r="B105" s="128"/>
      <c r="C105" s="128"/>
      <c r="D105" s="128"/>
      <c r="E105" s="128"/>
      <c r="F105" s="128"/>
      <c r="G105" s="128"/>
      <c r="H105" s="128"/>
      <c r="I105" s="139"/>
    </row>
    <row r="106" spans="1:9" ht="15.75" x14ac:dyDescent="0.25">
      <c r="B106" s="434"/>
      <c r="C106" s="434"/>
      <c r="D106" s="434"/>
      <c r="E106" s="434"/>
      <c r="F106" s="434"/>
      <c r="G106" s="435"/>
      <c r="H106" s="435"/>
      <c r="I106" s="435"/>
    </row>
    <row r="107" spans="1:9" ht="18" x14ac:dyDescent="0.25">
      <c r="A107" s="431" t="s">
        <v>47</v>
      </c>
      <c r="B107" s="117" t="s">
        <v>87</v>
      </c>
      <c r="C107" s="118">
        <v>5</v>
      </c>
      <c r="D107" s="119" t="s">
        <v>177</v>
      </c>
      <c r="E107" s="120"/>
      <c r="F107" s="120"/>
      <c r="G107" s="115"/>
      <c r="H107" s="115"/>
      <c r="I107" s="115"/>
    </row>
    <row r="108" spans="1:9" ht="18" x14ac:dyDescent="0.25">
      <c r="A108" s="431"/>
      <c r="B108" s="117" t="s">
        <v>88</v>
      </c>
      <c r="C108" s="118" t="s">
        <v>89</v>
      </c>
      <c r="D108" s="119"/>
      <c r="E108" s="120"/>
      <c r="F108" s="120"/>
      <c r="G108" s="115"/>
      <c r="H108" s="115"/>
      <c r="I108" s="115"/>
    </row>
    <row r="109" spans="1:9" x14ac:dyDescent="0.2">
      <c r="A109" s="431"/>
      <c r="B109" s="119" t="s">
        <v>74</v>
      </c>
      <c r="C109" s="119"/>
      <c r="D109" s="119"/>
      <c r="E109" s="119"/>
      <c r="F109" s="119"/>
      <c r="G109" s="119"/>
      <c r="H109" s="119"/>
      <c r="I109" s="119"/>
    </row>
    <row r="110" spans="1:9" x14ac:dyDescent="0.2">
      <c r="A110" s="431"/>
      <c r="B110" s="118" t="s">
        <v>67</v>
      </c>
      <c r="C110" s="118" t="s">
        <v>50</v>
      </c>
      <c r="D110" s="118" t="s">
        <v>9</v>
      </c>
      <c r="E110" s="118" t="s">
        <v>75</v>
      </c>
      <c r="F110" s="118" t="s">
        <v>82</v>
      </c>
      <c r="G110" s="118" t="s">
        <v>76</v>
      </c>
      <c r="H110" s="118" t="s">
        <v>77</v>
      </c>
      <c r="I110" s="121" t="s">
        <v>78</v>
      </c>
    </row>
    <row r="111" spans="1:9" x14ac:dyDescent="0.2">
      <c r="A111" s="122">
        <v>1</v>
      </c>
      <c r="B111" s="123"/>
      <c r="C111" s="123"/>
      <c r="D111" s="123"/>
      <c r="E111" s="123"/>
      <c r="F111" s="123"/>
      <c r="G111" s="124">
        <f>D111*F111</f>
        <v>0</v>
      </c>
      <c r="H111" s="125"/>
      <c r="I111" s="126">
        <f>IF(D111="",F111*H111,G111*H111)</f>
        <v>0</v>
      </c>
    </row>
    <row r="112" spans="1:9" x14ac:dyDescent="0.2">
      <c r="A112" s="122">
        <v>2</v>
      </c>
      <c r="B112" s="123"/>
      <c r="C112" s="123"/>
      <c r="D112" s="123"/>
      <c r="E112" s="123"/>
      <c r="F112" s="123"/>
      <c r="G112" s="124">
        <f>D112*F112</f>
        <v>0</v>
      </c>
      <c r="H112" s="125"/>
      <c r="I112" s="126">
        <f>IF(D112="",F112*H112,G112*H112)</f>
        <v>0</v>
      </c>
    </row>
    <row r="113" spans="1:9" x14ac:dyDescent="0.2">
      <c r="A113" s="122">
        <v>3</v>
      </c>
      <c r="B113" s="123"/>
      <c r="C113" s="123"/>
      <c r="D113" s="122"/>
      <c r="E113" s="123"/>
      <c r="F113" s="123"/>
      <c r="G113" s="124">
        <f>D113*F113</f>
        <v>0</v>
      </c>
      <c r="H113" s="127"/>
      <c r="I113" s="126">
        <f>IF(D113="",F113*H113,G113*H113)</f>
        <v>0</v>
      </c>
    </row>
    <row r="114" spans="1:9" x14ac:dyDescent="0.2">
      <c r="B114" s="128"/>
      <c r="C114" s="128"/>
      <c r="D114" s="128"/>
      <c r="E114" s="128"/>
      <c r="F114" s="128"/>
      <c r="G114" s="128"/>
      <c r="H114" s="129" t="s">
        <v>79</v>
      </c>
      <c r="I114" s="130">
        <f>SUM(I111:I113)</f>
        <v>0</v>
      </c>
    </row>
    <row r="115" spans="1:9" x14ac:dyDescent="0.2">
      <c r="A115" s="131"/>
      <c r="B115" s="128"/>
      <c r="C115" s="128"/>
      <c r="D115" s="128"/>
      <c r="E115" s="128"/>
      <c r="F115" s="128"/>
      <c r="G115" s="128"/>
      <c r="H115" s="128"/>
      <c r="I115" s="128"/>
    </row>
    <row r="116" spans="1:9" x14ac:dyDescent="0.2">
      <c r="A116" s="131"/>
      <c r="B116" s="119" t="s">
        <v>80</v>
      </c>
      <c r="C116" s="119"/>
      <c r="D116" s="119"/>
      <c r="E116" s="119"/>
      <c r="F116" s="119"/>
      <c r="G116" s="119"/>
      <c r="H116" s="119"/>
      <c r="I116" s="119"/>
    </row>
    <row r="117" spans="1:9" x14ac:dyDescent="0.2">
      <c r="A117" s="131"/>
      <c r="B117" s="430" t="s">
        <v>81</v>
      </c>
      <c r="C117" s="430"/>
      <c r="D117" s="430" t="s">
        <v>82</v>
      </c>
      <c r="E117" s="430"/>
      <c r="F117" s="430" t="s">
        <v>83</v>
      </c>
      <c r="G117" s="430"/>
      <c r="H117" s="118" t="s">
        <v>77</v>
      </c>
      <c r="I117" s="132" t="s">
        <v>78</v>
      </c>
    </row>
    <row r="118" spans="1:9" x14ac:dyDescent="0.2">
      <c r="A118" s="122">
        <v>4</v>
      </c>
      <c r="B118" s="426"/>
      <c r="C118" s="426"/>
      <c r="D118" s="432"/>
      <c r="E118" s="433"/>
      <c r="F118" s="429"/>
      <c r="G118" s="429"/>
      <c r="H118" s="134"/>
      <c r="I118" s="135">
        <f>D118*H118</f>
        <v>0</v>
      </c>
    </row>
    <row r="119" spans="1:9" x14ac:dyDescent="0.2">
      <c r="A119" s="122">
        <v>5</v>
      </c>
      <c r="B119" s="426"/>
      <c r="C119" s="426"/>
      <c r="D119" s="432"/>
      <c r="E119" s="433"/>
      <c r="F119" s="429"/>
      <c r="G119" s="429"/>
      <c r="H119" s="134"/>
      <c r="I119" s="135">
        <f t="shared" ref="I119:I124" si="4">D119*H119</f>
        <v>0</v>
      </c>
    </row>
    <row r="120" spans="1:9" x14ac:dyDescent="0.2">
      <c r="A120" s="122">
        <v>6</v>
      </c>
      <c r="B120" s="426"/>
      <c r="C120" s="426"/>
      <c r="D120" s="432"/>
      <c r="E120" s="433"/>
      <c r="F120" s="429"/>
      <c r="G120" s="429"/>
      <c r="H120" s="134"/>
      <c r="I120" s="135">
        <f t="shared" si="4"/>
        <v>0</v>
      </c>
    </row>
    <row r="121" spans="1:9" x14ac:dyDescent="0.2">
      <c r="A121" s="122">
        <v>7</v>
      </c>
      <c r="B121" s="426"/>
      <c r="C121" s="426"/>
      <c r="D121" s="432"/>
      <c r="E121" s="433"/>
      <c r="F121" s="429"/>
      <c r="G121" s="429"/>
      <c r="H121" s="134"/>
      <c r="I121" s="135">
        <f t="shared" si="4"/>
        <v>0</v>
      </c>
    </row>
    <row r="122" spans="1:9" x14ac:dyDescent="0.2">
      <c r="A122" s="122">
        <v>8</v>
      </c>
      <c r="B122" s="426"/>
      <c r="C122" s="426"/>
      <c r="D122" s="432"/>
      <c r="E122" s="433"/>
      <c r="F122" s="429"/>
      <c r="G122" s="429"/>
      <c r="H122" s="134"/>
      <c r="I122" s="135">
        <f t="shared" si="4"/>
        <v>0</v>
      </c>
    </row>
    <row r="123" spans="1:9" x14ac:dyDescent="0.2">
      <c r="A123" s="122">
        <v>9</v>
      </c>
      <c r="B123" s="426"/>
      <c r="C123" s="426"/>
      <c r="D123" s="432"/>
      <c r="E123" s="433"/>
      <c r="F123" s="429"/>
      <c r="G123" s="429"/>
      <c r="H123" s="134"/>
      <c r="I123" s="135">
        <f t="shared" si="4"/>
        <v>0</v>
      </c>
    </row>
    <row r="124" spans="1:9" x14ac:dyDescent="0.2">
      <c r="A124" s="122">
        <v>10</v>
      </c>
      <c r="B124" s="426"/>
      <c r="C124" s="426"/>
      <c r="D124" s="432"/>
      <c r="E124" s="433"/>
      <c r="F124" s="429"/>
      <c r="G124" s="429"/>
      <c r="H124" s="134"/>
      <c r="I124" s="135">
        <f t="shared" si="4"/>
        <v>0</v>
      </c>
    </row>
    <row r="125" spans="1:9" x14ac:dyDescent="0.2">
      <c r="A125" s="131"/>
      <c r="B125" s="128"/>
      <c r="C125" s="128"/>
      <c r="D125" s="128"/>
      <c r="E125" s="128"/>
      <c r="F125" s="128"/>
      <c r="G125" s="128"/>
      <c r="H125" s="136" t="s">
        <v>79</v>
      </c>
      <c r="I125" s="137">
        <f>SUM(I118:I124)</f>
        <v>0</v>
      </c>
    </row>
    <row r="126" spans="1:9" x14ac:dyDescent="0.2">
      <c r="A126" s="131"/>
      <c r="B126" s="128"/>
      <c r="C126" s="128"/>
      <c r="D126" s="128"/>
      <c r="E126" s="128"/>
      <c r="F126" s="128"/>
      <c r="G126" s="128"/>
      <c r="H126" s="128"/>
      <c r="I126" s="137"/>
    </row>
    <row r="127" spans="1:9" x14ac:dyDescent="0.2">
      <c r="A127" s="131"/>
      <c r="B127" s="128"/>
      <c r="C127" s="128"/>
      <c r="D127" s="128"/>
      <c r="E127" s="128"/>
      <c r="F127" s="128"/>
      <c r="G127" s="128"/>
      <c r="H127" s="128"/>
      <c r="I127" s="137"/>
    </row>
    <row r="128" spans="1:9" x14ac:dyDescent="0.2">
      <c r="A128" s="131"/>
      <c r="B128" s="128"/>
      <c r="C128" s="128"/>
      <c r="D128" s="128"/>
      <c r="E128" s="128"/>
      <c r="F128" s="128"/>
      <c r="G128" s="128"/>
      <c r="H128" s="136" t="s">
        <v>84</v>
      </c>
      <c r="I128" s="138">
        <f>I114</f>
        <v>0</v>
      </c>
    </row>
    <row r="129" spans="1:9" x14ac:dyDescent="0.2">
      <c r="A129" s="131"/>
      <c r="B129" s="128"/>
      <c r="C129" s="128"/>
      <c r="D129" s="128"/>
      <c r="E129" s="128"/>
      <c r="F129" s="128"/>
      <c r="G129" s="128"/>
      <c r="H129" s="136" t="s">
        <v>85</v>
      </c>
      <c r="I129" s="138">
        <f>I125</f>
        <v>0</v>
      </c>
    </row>
    <row r="130" spans="1:9" x14ac:dyDescent="0.2">
      <c r="A130" s="131"/>
      <c r="B130" s="128"/>
      <c r="C130" s="128"/>
      <c r="D130" s="128"/>
      <c r="E130" s="128" t="s">
        <v>90</v>
      </c>
      <c r="F130" s="128" t="s">
        <v>87</v>
      </c>
      <c r="G130" s="131">
        <f>C107</f>
        <v>5</v>
      </c>
      <c r="H130" s="136" t="s">
        <v>86</v>
      </c>
      <c r="I130" s="138">
        <f>SUM(I128:I129)</f>
        <v>0</v>
      </c>
    </row>
    <row r="131" spans="1:9" x14ac:dyDescent="0.2">
      <c r="A131" s="131"/>
      <c r="B131" s="128"/>
      <c r="C131" s="128"/>
      <c r="D131" s="128"/>
      <c r="E131" s="128"/>
      <c r="F131" s="128"/>
      <c r="G131" s="128"/>
      <c r="H131" s="128"/>
      <c r="I131" s="139"/>
    </row>
    <row r="134" spans="1:9" ht="15.75" x14ac:dyDescent="0.25">
      <c r="B134" s="434"/>
      <c r="C134" s="434"/>
      <c r="D134" s="434"/>
      <c r="E134" s="434"/>
      <c r="F134" s="434"/>
      <c r="G134" s="435"/>
      <c r="H134" s="435"/>
      <c r="I134" s="435"/>
    </row>
    <row r="135" spans="1:9" ht="18" x14ac:dyDescent="0.25">
      <c r="A135" s="431" t="s">
        <v>47</v>
      </c>
      <c r="B135" s="117" t="s">
        <v>87</v>
      </c>
      <c r="C135" s="118">
        <v>6</v>
      </c>
      <c r="D135" s="119" t="s">
        <v>177</v>
      </c>
      <c r="E135" s="120"/>
      <c r="F135" s="120"/>
      <c r="G135" s="115"/>
      <c r="H135" s="115"/>
      <c r="I135" s="115"/>
    </row>
    <row r="136" spans="1:9" ht="18" x14ac:dyDescent="0.25">
      <c r="A136" s="431"/>
      <c r="B136" s="117" t="s">
        <v>88</v>
      </c>
      <c r="C136" s="118" t="s">
        <v>89</v>
      </c>
      <c r="D136" s="119"/>
      <c r="E136" s="120"/>
      <c r="F136" s="120"/>
      <c r="G136" s="115"/>
      <c r="H136" s="115"/>
      <c r="I136" s="115"/>
    </row>
    <row r="137" spans="1:9" x14ac:dyDescent="0.2">
      <c r="A137" s="431"/>
      <c r="B137" s="119" t="s">
        <v>74</v>
      </c>
      <c r="C137" s="119"/>
      <c r="D137" s="119"/>
      <c r="E137" s="119"/>
      <c r="F137" s="119"/>
      <c r="G137" s="119"/>
      <c r="H137" s="119"/>
      <c r="I137" s="119"/>
    </row>
    <row r="138" spans="1:9" x14ac:dyDescent="0.2">
      <c r="A138" s="431"/>
      <c r="B138" s="118" t="s">
        <v>67</v>
      </c>
      <c r="C138" s="118" t="s">
        <v>50</v>
      </c>
      <c r="D138" s="118" t="s">
        <v>9</v>
      </c>
      <c r="E138" s="118" t="s">
        <v>75</v>
      </c>
      <c r="F138" s="118" t="s">
        <v>82</v>
      </c>
      <c r="G138" s="118" t="s">
        <v>76</v>
      </c>
      <c r="H138" s="118" t="s">
        <v>77</v>
      </c>
      <c r="I138" s="121" t="s">
        <v>78</v>
      </c>
    </row>
    <row r="139" spans="1:9" x14ac:dyDescent="0.2">
      <c r="A139" s="122">
        <v>1</v>
      </c>
      <c r="B139" s="123"/>
      <c r="C139" s="123"/>
      <c r="D139" s="123"/>
      <c r="E139" s="123"/>
      <c r="F139" s="123"/>
      <c r="G139" s="124">
        <f>D139*F139</f>
        <v>0</v>
      </c>
      <c r="H139" s="125"/>
      <c r="I139" s="126">
        <f>IF(D139="",F139*H139,G139*H139)</f>
        <v>0</v>
      </c>
    </row>
    <row r="140" spans="1:9" x14ac:dyDescent="0.2">
      <c r="A140" s="122">
        <v>2</v>
      </c>
      <c r="B140" s="123"/>
      <c r="C140" s="123"/>
      <c r="D140" s="123"/>
      <c r="E140" s="123"/>
      <c r="F140" s="123"/>
      <c r="G140" s="124">
        <f>D140*F140</f>
        <v>0</v>
      </c>
      <c r="H140" s="125"/>
      <c r="I140" s="126">
        <f>IF(D140="",F140*H140,G140*H140)</f>
        <v>0</v>
      </c>
    </row>
    <row r="141" spans="1:9" x14ac:dyDescent="0.2">
      <c r="A141" s="122">
        <v>3</v>
      </c>
      <c r="B141" s="123"/>
      <c r="C141" s="123"/>
      <c r="D141" s="122"/>
      <c r="E141" s="123"/>
      <c r="F141" s="123"/>
      <c r="G141" s="124">
        <f>D141*F141</f>
        <v>0</v>
      </c>
      <c r="H141" s="127"/>
      <c r="I141" s="126">
        <f>IF(D141="",F141*H141,G141*H141)</f>
        <v>0</v>
      </c>
    </row>
    <row r="142" spans="1:9" x14ac:dyDescent="0.2">
      <c r="B142" s="128"/>
      <c r="C142" s="128"/>
      <c r="D142" s="128"/>
      <c r="E142" s="128"/>
      <c r="F142" s="128"/>
      <c r="G142" s="128"/>
      <c r="H142" s="129" t="s">
        <v>79</v>
      </c>
      <c r="I142" s="130">
        <f>SUM(I139:I141)</f>
        <v>0</v>
      </c>
    </row>
    <row r="143" spans="1:9" x14ac:dyDescent="0.2">
      <c r="A143" s="131"/>
      <c r="B143" s="128"/>
      <c r="C143" s="128"/>
      <c r="D143" s="128"/>
      <c r="E143" s="128"/>
      <c r="F143" s="128"/>
      <c r="G143" s="128"/>
      <c r="H143" s="128"/>
      <c r="I143" s="128"/>
    </row>
    <row r="144" spans="1:9" x14ac:dyDescent="0.2">
      <c r="A144" s="131"/>
      <c r="B144" s="119" t="s">
        <v>80</v>
      </c>
      <c r="C144" s="119"/>
      <c r="D144" s="119"/>
      <c r="E144" s="119"/>
      <c r="F144" s="119"/>
      <c r="G144" s="119"/>
      <c r="H144" s="119"/>
      <c r="I144" s="119"/>
    </row>
    <row r="145" spans="1:9" x14ac:dyDescent="0.2">
      <c r="A145" s="131"/>
      <c r="B145" s="430" t="s">
        <v>81</v>
      </c>
      <c r="C145" s="430"/>
      <c r="D145" s="430" t="s">
        <v>82</v>
      </c>
      <c r="E145" s="430"/>
      <c r="F145" s="430" t="s">
        <v>83</v>
      </c>
      <c r="G145" s="430"/>
      <c r="H145" s="118" t="s">
        <v>77</v>
      </c>
      <c r="I145" s="132" t="s">
        <v>78</v>
      </c>
    </row>
    <row r="146" spans="1:9" x14ac:dyDescent="0.2">
      <c r="A146" s="122">
        <v>4</v>
      </c>
      <c r="B146" s="426"/>
      <c r="C146" s="426"/>
      <c r="D146" s="432"/>
      <c r="E146" s="433"/>
      <c r="F146" s="429"/>
      <c r="G146" s="429"/>
      <c r="H146" s="134"/>
      <c r="I146" s="135">
        <f>D146*H146</f>
        <v>0</v>
      </c>
    </row>
    <row r="147" spans="1:9" x14ac:dyDescent="0.2">
      <c r="A147" s="122">
        <v>5</v>
      </c>
      <c r="B147" s="426"/>
      <c r="C147" s="426"/>
      <c r="D147" s="432"/>
      <c r="E147" s="433"/>
      <c r="F147" s="429"/>
      <c r="G147" s="429"/>
      <c r="H147" s="134"/>
      <c r="I147" s="135">
        <f t="shared" ref="I147:I152" si="5">D147*H147</f>
        <v>0</v>
      </c>
    </row>
    <row r="148" spans="1:9" x14ac:dyDescent="0.2">
      <c r="A148" s="122">
        <v>6</v>
      </c>
      <c r="B148" s="426"/>
      <c r="C148" s="426"/>
      <c r="D148" s="432"/>
      <c r="E148" s="433"/>
      <c r="F148" s="429"/>
      <c r="G148" s="429"/>
      <c r="H148" s="134"/>
      <c r="I148" s="135">
        <f t="shared" si="5"/>
        <v>0</v>
      </c>
    </row>
    <row r="149" spans="1:9" x14ac:dyDescent="0.2">
      <c r="A149" s="122">
        <v>7</v>
      </c>
      <c r="B149" s="426"/>
      <c r="C149" s="426"/>
      <c r="D149" s="432"/>
      <c r="E149" s="433"/>
      <c r="F149" s="429"/>
      <c r="G149" s="429"/>
      <c r="H149" s="134"/>
      <c r="I149" s="135">
        <f t="shared" si="5"/>
        <v>0</v>
      </c>
    </row>
    <row r="150" spans="1:9" x14ac:dyDescent="0.2">
      <c r="A150" s="122">
        <v>8</v>
      </c>
      <c r="B150" s="426"/>
      <c r="C150" s="426"/>
      <c r="D150" s="432"/>
      <c r="E150" s="433"/>
      <c r="F150" s="429"/>
      <c r="G150" s="429"/>
      <c r="H150" s="134"/>
      <c r="I150" s="135">
        <f t="shared" si="5"/>
        <v>0</v>
      </c>
    </row>
    <row r="151" spans="1:9" x14ac:dyDescent="0.2">
      <c r="A151" s="122">
        <v>9</v>
      </c>
      <c r="B151" s="426"/>
      <c r="C151" s="426"/>
      <c r="D151" s="432"/>
      <c r="E151" s="433"/>
      <c r="F151" s="429"/>
      <c r="G151" s="429"/>
      <c r="H151" s="134"/>
      <c r="I151" s="135">
        <f t="shared" si="5"/>
        <v>0</v>
      </c>
    </row>
    <row r="152" spans="1:9" x14ac:dyDescent="0.2">
      <c r="A152" s="122">
        <v>10</v>
      </c>
      <c r="B152" s="426"/>
      <c r="C152" s="426"/>
      <c r="D152" s="432"/>
      <c r="E152" s="433"/>
      <c r="F152" s="429"/>
      <c r="G152" s="429"/>
      <c r="H152" s="134"/>
      <c r="I152" s="135">
        <f t="shared" si="5"/>
        <v>0</v>
      </c>
    </row>
    <row r="153" spans="1:9" x14ac:dyDescent="0.2">
      <c r="A153" s="131"/>
      <c r="B153" s="128"/>
      <c r="C153" s="128"/>
      <c r="D153" s="128"/>
      <c r="E153" s="128"/>
      <c r="F153" s="128"/>
      <c r="G153" s="128"/>
      <c r="H153" s="136" t="s">
        <v>79</v>
      </c>
      <c r="I153" s="137">
        <f>SUM(I146:I152)</f>
        <v>0</v>
      </c>
    </row>
    <row r="154" spans="1:9" x14ac:dyDescent="0.2">
      <c r="A154" s="131"/>
      <c r="B154" s="128"/>
      <c r="C154" s="128"/>
      <c r="D154" s="128"/>
      <c r="E154" s="128"/>
      <c r="F154" s="128"/>
      <c r="G154" s="128"/>
      <c r="H154" s="128"/>
      <c r="I154" s="137"/>
    </row>
    <row r="155" spans="1:9" x14ac:dyDescent="0.2">
      <c r="A155" s="131"/>
      <c r="B155" s="128"/>
      <c r="C155" s="128"/>
      <c r="D155" s="128"/>
      <c r="E155" s="128"/>
      <c r="F155" s="128"/>
      <c r="G155" s="128"/>
      <c r="H155" s="128"/>
      <c r="I155" s="137"/>
    </row>
    <row r="156" spans="1:9" x14ac:dyDescent="0.2">
      <c r="A156" s="131"/>
      <c r="B156" s="128"/>
      <c r="C156" s="128"/>
      <c r="D156" s="128"/>
      <c r="E156" s="128"/>
      <c r="F156" s="128"/>
      <c r="G156" s="128"/>
      <c r="H156" s="136" t="s">
        <v>84</v>
      </c>
      <c r="I156" s="138">
        <f>I142</f>
        <v>0</v>
      </c>
    </row>
    <row r="157" spans="1:9" x14ac:dyDescent="0.2">
      <c r="A157" s="131"/>
      <c r="B157" s="128"/>
      <c r="C157" s="128"/>
      <c r="D157" s="128"/>
      <c r="E157" s="128"/>
      <c r="F157" s="128"/>
      <c r="G157" s="128"/>
      <c r="H157" s="136" t="s">
        <v>85</v>
      </c>
      <c r="I157" s="138">
        <f>I153</f>
        <v>0</v>
      </c>
    </row>
    <row r="158" spans="1:9" x14ac:dyDescent="0.2">
      <c r="A158" s="131"/>
      <c r="B158" s="128"/>
      <c r="C158" s="128"/>
      <c r="D158" s="128"/>
      <c r="E158" s="128" t="s">
        <v>90</v>
      </c>
      <c r="F158" s="128" t="s">
        <v>87</v>
      </c>
      <c r="G158" s="131">
        <f>C135</f>
        <v>6</v>
      </c>
      <c r="H158" s="136" t="s">
        <v>86</v>
      </c>
      <c r="I158" s="138">
        <f>SUM(I156:I157)</f>
        <v>0</v>
      </c>
    </row>
    <row r="159" spans="1:9" x14ac:dyDescent="0.2">
      <c r="A159" s="131"/>
      <c r="B159" s="128"/>
      <c r="C159" s="128"/>
      <c r="D159" s="128"/>
      <c r="E159" s="128"/>
      <c r="F159" s="128"/>
      <c r="G159" s="128"/>
      <c r="H159" s="128"/>
      <c r="I159" s="139"/>
    </row>
    <row r="161" spans="1:9" ht="15.75" x14ac:dyDescent="0.25">
      <c r="B161" s="434"/>
      <c r="C161" s="434"/>
      <c r="D161" s="434"/>
      <c r="E161" s="434"/>
      <c r="F161" s="434"/>
      <c r="G161" s="435"/>
      <c r="H161" s="435"/>
      <c r="I161" s="435"/>
    </row>
    <row r="162" spans="1:9" ht="18" x14ac:dyDescent="0.25">
      <c r="A162" s="431" t="s">
        <v>47</v>
      </c>
      <c r="B162" s="117" t="s">
        <v>87</v>
      </c>
      <c r="C162" s="118">
        <v>7</v>
      </c>
      <c r="D162" s="119" t="s">
        <v>177</v>
      </c>
      <c r="E162" s="120"/>
      <c r="F162" s="120"/>
      <c r="G162" s="115"/>
      <c r="H162" s="115"/>
      <c r="I162" s="115"/>
    </row>
    <row r="163" spans="1:9" ht="18" x14ac:dyDescent="0.25">
      <c r="A163" s="431"/>
      <c r="B163" s="117" t="s">
        <v>88</v>
      </c>
      <c r="C163" s="118" t="s">
        <v>89</v>
      </c>
      <c r="D163" s="119"/>
      <c r="E163" s="120"/>
      <c r="F163" s="120"/>
      <c r="G163" s="115"/>
      <c r="H163" s="115"/>
      <c r="I163" s="115"/>
    </row>
    <row r="164" spans="1:9" x14ac:dyDescent="0.2">
      <c r="A164" s="431"/>
      <c r="B164" s="119" t="s">
        <v>74</v>
      </c>
      <c r="C164" s="119"/>
      <c r="D164" s="119"/>
      <c r="E164" s="119"/>
      <c r="F164" s="119"/>
      <c r="G164" s="119"/>
      <c r="H164" s="119"/>
      <c r="I164" s="119"/>
    </row>
    <row r="165" spans="1:9" x14ac:dyDescent="0.2">
      <c r="A165" s="431"/>
      <c r="B165" s="118" t="s">
        <v>67</v>
      </c>
      <c r="C165" s="118" t="s">
        <v>50</v>
      </c>
      <c r="D165" s="118" t="s">
        <v>9</v>
      </c>
      <c r="E165" s="118" t="s">
        <v>75</v>
      </c>
      <c r="F165" s="118" t="s">
        <v>82</v>
      </c>
      <c r="G165" s="118" t="s">
        <v>76</v>
      </c>
      <c r="H165" s="118" t="s">
        <v>77</v>
      </c>
      <c r="I165" s="121" t="s">
        <v>78</v>
      </c>
    </row>
    <row r="166" spans="1:9" x14ac:dyDescent="0.2">
      <c r="A166" s="122">
        <v>1</v>
      </c>
      <c r="B166" s="123"/>
      <c r="C166" s="123"/>
      <c r="D166" s="123"/>
      <c r="E166" s="123"/>
      <c r="F166" s="123"/>
      <c r="G166" s="124">
        <f>D166*F166</f>
        <v>0</v>
      </c>
      <c r="H166" s="125"/>
      <c r="I166" s="126">
        <f>IF(D166="",F166*H166,G166*H166)</f>
        <v>0</v>
      </c>
    </row>
    <row r="167" spans="1:9" x14ac:dyDescent="0.2">
      <c r="A167" s="122">
        <v>2</v>
      </c>
      <c r="B167" s="123"/>
      <c r="C167" s="123"/>
      <c r="D167" s="123"/>
      <c r="E167" s="123"/>
      <c r="F167" s="123"/>
      <c r="G167" s="124">
        <f>D167*F167</f>
        <v>0</v>
      </c>
      <c r="H167" s="125"/>
      <c r="I167" s="126">
        <f>IF(D167="",F167*H167,G167*H167)</f>
        <v>0</v>
      </c>
    </row>
    <row r="168" spans="1:9" x14ac:dyDescent="0.2">
      <c r="A168" s="122">
        <v>3</v>
      </c>
      <c r="B168" s="123"/>
      <c r="C168" s="123"/>
      <c r="D168" s="122"/>
      <c r="E168" s="123"/>
      <c r="F168" s="123"/>
      <c r="G168" s="124">
        <f>D168*F168</f>
        <v>0</v>
      </c>
      <c r="H168" s="127"/>
      <c r="I168" s="126">
        <f>IF(D168="",F168*H168,G168*H168)</f>
        <v>0</v>
      </c>
    </row>
    <row r="169" spans="1:9" x14ac:dyDescent="0.2">
      <c r="B169" s="128"/>
      <c r="C169" s="128"/>
      <c r="D169" s="128"/>
      <c r="E169" s="128"/>
      <c r="F169" s="128"/>
      <c r="G169" s="128"/>
      <c r="H169" s="129" t="s">
        <v>79</v>
      </c>
      <c r="I169" s="130">
        <f>SUM(I166:I168)</f>
        <v>0</v>
      </c>
    </row>
    <row r="170" spans="1:9" x14ac:dyDescent="0.2">
      <c r="A170" s="131"/>
      <c r="B170" s="128"/>
      <c r="C170" s="128"/>
      <c r="D170" s="128"/>
      <c r="E170" s="128"/>
      <c r="F170" s="128"/>
      <c r="G170" s="128"/>
      <c r="H170" s="128"/>
      <c r="I170" s="128"/>
    </row>
    <row r="171" spans="1:9" x14ac:dyDescent="0.2">
      <c r="A171" s="131"/>
      <c r="B171" s="119" t="s">
        <v>80</v>
      </c>
      <c r="C171" s="119"/>
      <c r="D171" s="119"/>
      <c r="E171" s="119"/>
      <c r="F171" s="119"/>
      <c r="G171" s="119"/>
      <c r="H171" s="119"/>
      <c r="I171" s="119"/>
    </row>
    <row r="172" spans="1:9" x14ac:dyDescent="0.2">
      <c r="A172" s="131"/>
      <c r="B172" s="430" t="s">
        <v>81</v>
      </c>
      <c r="C172" s="430"/>
      <c r="D172" s="430" t="s">
        <v>82</v>
      </c>
      <c r="E172" s="430"/>
      <c r="F172" s="430" t="s">
        <v>83</v>
      </c>
      <c r="G172" s="430"/>
      <c r="H172" s="118" t="s">
        <v>77</v>
      </c>
      <c r="I172" s="132" t="s">
        <v>78</v>
      </c>
    </row>
    <row r="173" spans="1:9" x14ac:dyDescent="0.2">
      <c r="A173" s="122">
        <v>4</v>
      </c>
      <c r="B173" s="426"/>
      <c r="C173" s="426"/>
      <c r="D173" s="432"/>
      <c r="E173" s="433"/>
      <c r="F173" s="429"/>
      <c r="G173" s="429"/>
      <c r="H173" s="134"/>
      <c r="I173" s="135">
        <f>D173*H173</f>
        <v>0</v>
      </c>
    </row>
    <row r="174" spans="1:9" x14ac:dyDescent="0.2">
      <c r="A174" s="122">
        <v>5</v>
      </c>
      <c r="B174" s="426"/>
      <c r="C174" s="426"/>
      <c r="D174" s="432"/>
      <c r="E174" s="433"/>
      <c r="F174" s="429"/>
      <c r="G174" s="429"/>
      <c r="H174" s="134"/>
      <c r="I174" s="135">
        <f t="shared" ref="I174:I179" si="6">D174*H174</f>
        <v>0</v>
      </c>
    </row>
    <row r="175" spans="1:9" x14ac:dyDescent="0.2">
      <c r="A175" s="122">
        <v>6</v>
      </c>
      <c r="B175" s="426"/>
      <c r="C175" s="426"/>
      <c r="D175" s="432"/>
      <c r="E175" s="433"/>
      <c r="F175" s="429"/>
      <c r="G175" s="429"/>
      <c r="H175" s="134"/>
      <c r="I175" s="135">
        <f t="shared" si="6"/>
        <v>0</v>
      </c>
    </row>
    <row r="176" spans="1:9" x14ac:dyDescent="0.2">
      <c r="A176" s="122">
        <v>7</v>
      </c>
      <c r="B176" s="426"/>
      <c r="C176" s="426"/>
      <c r="D176" s="432"/>
      <c r="E176" s="433"/>
      <c r="F176" s="429"/>
      <c r="G176" s="429"/>
      <c r="H176" s="134"/>
      <c r="I176" s="135">
        <f t="shared" si="6"/>
        <v>0</v>
      </c>
    </row>
    <row r="177" spans="1:9" x14ac:dyDescent="0.2">
      <c r="A177" s="122">
        <v>8</v>
      </c>
      <c r="B177" s="426"/>
      <c r="C177" s="426"/>
      <c r="D177" s="432"/>
      <c r="E177" s="433"/>
      <c r="F177" s="429"/>
      <c r="G177" s="429"/>
      <c r="H177" s="134"/>
      <c r="I177" s="135">
        <f t="shared" si="6"/>
        <v>0</v>
      </c>
    </row>
    <row r="178" spans="1:9" x14ac:dyDescent="0.2">
      <c r="A178" s="122">
        <v>9</v>
      </c>
      <c r="B178" s="426"/>
      <c r="C178" s="426"/>
      <c r="D178" s="432"/>
      <c r="E178" s="433"/>
      <c r="F178" s="429"/>
      <c r="G178" s="429"/>
      <c r="H178" s="134"/>
      <c r="I178" s="135">
        <f t="shared" si="6"/>
        <v>0</v>
      </c>
    </row>
    <row r="179" spans="1:9" x14ac:dyDescent="0.2">
      <c r="A179" s="122">
        <v>10</v>
      </c>
      <c r="B179" s="426"/>
      <c r="C179" s="426"/>
      <c r="D179" s="432"/>
      <c r="E179" s="433"/>
      <c r="F179" s="429"/>
      <c r="G179" s="429"/>
      <c r="H179" s="134"/>
      <c r="I179" s="135">
        <f t="shared" si="6"/>
        <v>0</v>
      </c>
    </row>
    <row r="180" spans="1:9" x14ac:dyDescent="0.2">
      <c r="A180" s="131"/>
      <c r="B180" s="128"/>
      <c r="C180" s="128"/>
      <c r="D180" s="128"/>
      <c r="E180" s="128"/>
      <c r="F180" s="128"/>
      <c r="G180" s="128"/>
      <c r="H180" s="136" t="s">
        <v>79</v>
      </c>
      <c r="I180" s="137">
        <f>SUM(I173:I179)</f>
        <v>0</v>
      </c>
    </row>
    <row r="181" spans="1:9" x14ac:dyDescent="0.2">
      <c r="A181" s="131"/>
      <c r="B181" s="128"/>
      <c r="C181" s="128"/>
      <c r="D181" s="128"/>
      <c r="E181" s="128"/>
      <c r="F181" s="128"/>
      <c r="G181" s="128"/>
      <c r="H181" s="128"/>
      <c r="I181" s="137"/>
    </row>
    <row r="182" spans="1:9" x14ac:dyDescent="0.2">
      <c r="A182" s="131"/>
      <c r="B182" s="128"/>
      <c r="C182" s="128"/>
      <c r="D182" s="128"/>
      <c r="E182" s="128"/>
      <c r="F182" s="128"/>
      <c r="G182" s="128"/>
      <c r="H182" s="128"/>
      <c r="I182" s="137"/>
    </row>
    <row r="183" spans="1:9" x14ac:dyDescent="0.2">
      <c r="A183" s="131"/>
      <c r="B183" s="128"/>
      <c r="C183" s="128"/>
      <c r="D183" s="128"/>
      <c r="E183" s="128"/>
      <c r="F183" s="128"/>
      <c r="G183" s="128"/>
      <c r="H183" s="136" t="s">
        <v>84</v>
      </c>
      <c r="I183" s="138">
        <f>I169</f>
        <v>0</v>
      </c>
    </row>
    <row r="184" spans="1:9" x14ac:dyDescent="0.2">
      <c r="A184" s="131"/>
      <c r="B184" s="128"/>
      <c r="C184" s="128"/>
      <c r="D184" s="128"/>
      <c r="E184" s="128"/>
      <c r="F184" s="128"/>
      <c r="G184" s="128"/>
      <c r="H184" s="136" t="s">
        <v>85</v>
      </c>
      <c r="I184" s="138">
        <f>I180</f>
        <v>0</v>
      </c>
    </row>
    <row r="185" spans="1:9" x14ac:dyDescent="0.2">
      <c r="A185" s="131"/>
      <c r="B185" s="128"/>
      <c r="C185" s="128"/>
      <c r="D185" s="128"/>
      <c r="E185" s="128" t="s">
        <v>90</v>
      </c>
      <c r="F185" s="128" t="s">
        <v>87</v>
      </c>
      <c r="G185" s="131">
        <f>C162</f>
        <v>7</v>
      </c>
      <c r="H185" s="136" t="s">
        <v>86</v>
      </c>
      <c r="I185" s="138">
        <f>SUM(I183:I184)</f>
        <v>0</v>
      </c>
    </row>
    <row r="186" spans="1:9" x14ac:dyDescent="0.2">
      <c r="A186" s="131"/>
      <c r="B186" s="128"/>
      <c r="C186" s="128"/>
      <c r="D186" s="128"/>
      <c r="E186" s="128"/>
      <c r="F186" s="128"/>
      <c r="G186" s="128"/>
      <c r="H186" s="128"/>
      <c r="I186" s="139"/>
    </row>
    <row r="187" spans="1:9" x14ac:dyDescent="0.2">
      <c r="A187" s="131"/>
      <c r="B187" s="128"/>
      <c r="C187" s="128"/>
      <c r="D187" s="128"/>
      <c r="E187" s="128"/>
      <c r="F187" s="128"/>
      <c r="G187" s="128"/>
      <c r="H187" s="128"/>
      <c r="I187" s="139"/>
    </row>
    <row r="188" spans="1:9" ht="15.75" x14ac:dyDescent="0.25">
      <c r="B188" s="434"/>
      <c r="C188" s="434"/>
      <c r="D188" s="434"/>
      <c r="E188" s="434"/>
      <c r="F188" s="434"/>
      <c r="G188" s="435"/>
      <c r="H188" s="435"/>
      <c r="I188" s="435"/>
    </row>
    <row r="189" spans="1:9" ht="18" x14ac:dyDescent="0.25">
      <c r="A189" s="431" t="s">
        <v>47</v>
      </c>
      <c r="B189" s="117" t="s">
        <v>87</v>
      </c>
      <c r="C189" s="118">
        <v>8</v>
      </c>
      <c r="D189" s="119" t="s">
        <v>177</v>
      </c>
      <c r="E189" s="120"/>
      <c r="F189" s="120"/>
      <c r="G189" s="115"/>
      <c r="H189" s="115"/>
      <c r="I189" s="115"/>
    </row>
    <row r="190" spans="1:9" ht="18" x14ac:dyDescent="0.25">
      <c r="A190" s="431"/>
      <c r="B190" s="117" t="s">
        <v>88</v>
      </c>
      <c r="C190" s="118" t="s">
        <v>89</v>
      </c>
      <c r="D190" s="119"/>
      <c r="E190" s="120"/>
      <c r="F190" s="120"/>
      <c r="G190" s="115"/>
      <c r="H190" s="115"/>
      <c r="I190" s="115"/>
    </row>
    <row r="191" spans="1:9" x14ac:dyDescent="0.2">
      <c r="A191" s="431"/>
      <c r="B191" s="119" t="s">
        <v>74</v>
      </c>
      <c r="C191" s="119"/>
      <c r="D191" s="119"/>
      <c r="E191" s="119"/>
      <c r="F191" s="119"/>
      <c r="G191" s="119"/>
      <c r="H191" s="119"/>
      <c r="I191" s="119"/>
    </row>
    <row r="192" spans="1:9" x14ac:dyDescent="0.2">
      <c r="A192" s="431"/>
      <c r="B192" s="118" t="s">
        <v>67</v>
      </c>
      <c r="C192" s="118" t="s">
        <v>50</v>
      </c>
      <c r="D192" s="118" t="s">
        <v>9</v>
      </c>
      <c r="E192" s="118" t="s">
        <v>75</v>
      </c>
      <c r="F192" s="118" t="s">
        <v>82</v>
      </c>
      <c r="G192" s="118" t="s">
        <v>76</v>
      </c>
      <c r="H192" s="118" t="s">
        <v>77</v>
      </c>
      <c r="I192" s="121" t="s">
        <v>78</v>
      </c>
    </row>
    <row r="193" spans="1:9" x14ac:dyDescent="0.2">
      <c r="A193" s="122">
        <v>1</v>
      </c>
      <c r="B193" s="123"/>
      <c r="C193" s="123"/>
      <c r="D193" s="123"/>
      <c r="E193" s="123"/>
      <c r="F193" s="123"/>
      <c r="G193" s="124">
        <f>D193*F193</f>
        <v>0</v>
      </c>
      <c r="H193" s="125"/>
      <c r="I193" s="126">
        <f>IF(D193="",F193*H193,G193*H193)</f>
        <v>0</v>
      </c>
    </row>
    <row r="194" spans="1:9" x14ac:dyDescent="0.2">
      <c r="A194" s="122">
        <v>2</v>
      </c>
      <c r="B194" s="123"/>
      <c r="C194" s="123"/>
      <c r="D194" s="123"/>
      <c r="E194" s="123"/>
      <c r="F194" s="123"/>
      <c r="G194" s="124">
        <f>D194*F194</f>
        <v>0</v>
      </c>
      <c r="H194" s="125"/>
      <c r="I194" s="126">
        <f>IF(D194="",F194*H194,G194*H194)</f>
        <v>0</v>
      </c>
    </row>
    <row r="195" spans="1:9" x14ac:dyDescent="0.2">
      <c r="A195" s="122">
        <v>3</v>
      </c>
      <c r="B195" s="123"/>
      <c r="C195" s="123"/>
      <c r="D195" s="122"/>
      <c r="E195" s="123"/>
      <c r="F195" s="123"/>
      <c r="G195" s="124">
        <f>D195*F195</f>
        <v>0</v>
      </c>
      <c r="H195" s="127"/>
      <c r="I195" s="126">
        <f>IF(D195="",F195*H195,G195*H195)</f>
        <v>0</v>
      </c>
    </row>
    <row r="196" spans="1:9" x14ac:dyDescent="0.2">
      <c r="B196" s="128"/>
      <c r="C196" s="128"/>
      <c r="D196" s="128"/>
      <c r="E196" s="128"/>
      <c r="F196" s="128"/>
      <c r="G196" s="128"/>
      <c r="H196" s="129" t="s">
        <v>79</v>
      </c>
      <c r="I196" s="130">
        <f>SUM(I193:I195)</f>
        <v>0</v>
      </c>
    </row>
    <row r="197" spans="1:9" x14ac:dyDescent="0.2">
      <c r="A197" s="131"/>
      <c r="B197" s="128"/>
      <c r="C197" s="128"/>
      <c r="D197" s="128"/>
      <c r="E197" s="128"/>
      <c r="F197" s="128"/>
      <c r="G197" s="128"/>
      <c r="H197" s="128"/>
      <c r="I197" s="128"/>
    </row>
    <row r="198" spans="1:9" x14ac:dyDescent="0.2">
      <c r="A198" s="131"/>
      <c r="B198" s="119" t="s">
        <v>80</v>
      </c>
      <c r="C198" s="119"/>
      <c r="D198" s="119"/>
      <c r="E198" s="119"/>
      <c r="F198" s="119"/>
      <c r="G198" s="119"/>
      <c r="H198" s="119"/>
      <c r="I198" s="119"/>
    </row>
    <row r="199" spans="1:9" x14ac:dyDescent="0.2">
      <c r="A199" s="131"/>
      <c r="B199" s="430" t="s">
        <v>81</v>
      </c>
      <c r="C199" s="430"/>
      <c r="D199" s="430" t="s">
        <v>82</v>
      </c>
      <c r="E199" s="430"/>
      <c r="F199" s="430" t="s">
        <v>83</v>
      </c>
      <c r="G199" s="430"/>
      <c r="H199" s="118" t="s">
        <v>77</v>
      </c>
      <c r="I199" s="132" t="s">
        <v>78</v>
      </c>
    </row>
    <row r="200" spans="1:9" x14ac:dyDescent="0.2">
      <c r="A200" s="122">
        <v>4</v>
      </c>
      <c r="B200" s="426"/>
      <c r="C200" s="426"/>
      <c r="D200" s="432"/>
      <c r="E200" s="433"/>
      <c r="F200" s="429"/>
      <c r="G200" s="429"/>
      <c r="H200" s="134"/>
      <c r="I200" s="135">
        <f>D200*H200</f>
        <v>0</v>
      </c>
    </row>
    <row r="201" spans="1:9" x14ac:dyDescent="0.2">
      <c r="A201" s="122">
        <v>5</v>
      </c>
      <c r="B201" s="426"/>
      <c r="C201" s="426"/>
      <c r="D201" s="432"/>
      <c r="E201" s="433"/>
      <c r="F201" s="429"/>
      <c r="G201" s="429"/>
      <c r="H201" s="134"/>
      <c r="I201" s="135">
        <f t="shared" ref="I201:I206" si="7">D201*H201</f>
        <v>0</v>
      </c>
    </row>
    <row r="202" spans="1:9" x14ac:dyDescent="0.2">
      <c r="A202" s="122">
        <v>6</v>
      </c>
      <c r="B202" s="426"/>
      <c r="C202" s="426"/>
      <c r="D202" s="432"/>
      <c r="E202" s="433"/>
      <c r="F202" s="429"/>
      <c r="G202" s="429"/>
      <c r="H202" s="134"/>
      <c r="I202" s="135">
        <f t="shared" si="7"/>
        <v>0</v>
      </c>
    </row>
    <row r="203" spans="1:9" x14ac:dyDescent="0.2">
      <c r="A203" s="122">
        <v>7</v>
      </c>
      <c r="B203" s="426"/>
      <c r="C203" s="426"/>
      <c r="D203" s="432"/>
      <c r="E203" s="433"/>
      <c r="F203" s="429"/>
      <c r="G203" s="429"/>
      <c r="H203" s="134"/>
      <c r="I203" s="135">
        <f t="shared" si="7"/>
        <v>0</v>
      </c>
    </row>
    <row r="204" spans="1:9" x14ac:dyDescent="0.2">
      <c r="A204" s="122">
        <v>8</v>
      </c>
      <c r="B204" s="426"/>
      <c r="C204" s="426"/>
      <c r="D204" s="432"/>
      <c r="E204" s="433"/>
      <c r="F204" s="429"/>
      <c r="G204" s="429"/>
      <c r="H204" s="134"/>
      <c r="I204" s="135">
        <f t="shared" si="7"/>
        <v>0</v>
      </c>
    </row>
    <row r="205" spans="1:9" x14ac:dyDescent="0.2">
      <c r="A205" s="122">
        <v>9</v>
      </c>
      <c r="B205" s="426"/>
      <c r="C205" s="426"/>
      <c r="D205" s="432"/>
      <c r="E205" s="433"/>
      <c r="F205" s="429"/>
      <c r="G205" s="429"/>
      <c r="H205" s="134"/>
      <c r="I205" s="135">
        <f t="shared" si="7"/>
        <v>0</v>
      </c>
    </row>
    <row r="206" spans="1:9" x14ac:dyDescent="0.2">
      <c r="A206" s="122">
        <v>10</v>
      </c>
      <c r="B206" s="426"/>
      <c r="C206" s="426"/>
      <c r="D206" s="432"/>
      <c r="E206" s="433"/>
      <c r="F206" s="429"/>
      <c r="G206" s="429"/>
      <c r="H206" s="134"/>
      <c r="I206" s="135">
        <f t="shared" si="7"/>
        <v>0</v>
      </c>
    </row>
    <row r="207" spans="1:9" x14ac:dyDescent="0.2">
      <c r="A207" s="131"/>
      <c r="B207" s="128"/>
      <c r="C207" s="128"/>
      <c r="D207" s="128"/>
      <c r="E207" s="128"/>
      <c r="F207" s="128"/>
      <c r="G207" s="128"/>
      <c r="H207" s="136" t="s">
        <v>79</v>
      </c>
      <c r="I207" s="137">
        <f>SUM(I200:I206)</f>
        <v>0</v>
      </c>
    </row>
    <row r="208" spans="1:9" x14ac:dyDescent="0.2">
      <c r="A208" s="131"/>
      <c r="B208" s="128"/>
      <c r="C208" s="128"/>
      <c r="D208" s="128"/>
      <c r="E208" s="128"/>
      <c r="F208" s="128"/>
      <c r="G208" s="128"/>
      <c r="H208" s="128"/>
      <c r="I208" s="137"/>
    </row>
    <row r="209" spans="1:9" x14ac:dyDescent="0.2">
      <c r="A209" s="131"/>
      <c r="B209" s="128"/>
      <c r="C209" s="128"/>
      <c r="D209" s="128"/>
      <c r="E209" s="128"/>
      <c r="F209" s="128"/>
      <c r="G209" s="128"/>
      <c r="H209" s="128"/>
      <c r="I209" s="137"/>
    </row>
    <row r="210" spans="1:9" x14ac:dyDescent="0.2">
      <c r="A210" s="131"/>
      <c r="B210" s="128"/>
      <c r="C210" s="128"/>
      <c r="D210" s="128"/>
      <c r="E210" s="128"/>
      <c r="F210" s="128"/>
      <c r="G210" s="128"/>
      <c r="H210" s="136" t="s">
        <v>84</v>
      </c>
      <c r="I210" s="138">
        <f>I196</f>
        <v>0</v>
      </c>
    </row>
    <row r="211" spans="1:9" x14ac:dyDescent="0.2">
      <c r="A211" s="131"/>
      <c r="B211" s="128"/>
      <c r="C211" s="128"/>
      <c r="D211" s="128"/>
      <c r="E211" s="128"/>
      <c r="F211" s="128"/>
      <c r="G211" s="128"/>
      <c r="H211" s="136" t="s">
        <v>85</v>
      </c>
      <c r="I211" s="138">
        <f>I207</f>
        <v>0</v>
      </c>
    </row>
    <row r="212" spans="1:9" x14ac:dyDescent="0.2">
      <c r="A212" s="131"/>
      <c r="B212" s="128"/>
      <c r="C212" s="128"/>
      <c r="D212" s="128"/>
      <c r="E212" s="128" t="s">
        <v>90</v>
      </c>
      <c r="F212" s="128" t="s">
        <v>87</v>
      </c>
      <c r="G212" s="131">
        <f>C189</f>
        <v>8</v>
      </c>
      <c r="H212" s="136" t="s">
        <v>86</v>
      </c>
      <c r="I212" s="138">
        <f>SUM(I210:I211)</f>
        <v>0</v>
      </c>
    </row>
    <row r="213" spans="1:9" x14ac:dyDescent="0.2">
      <c r="A213" s="131"/>
      <c r="B213" s="128"/>
      <c r="C213" s="128"/>
      <c r="D213" s="128"/>
      <c r="E213" s="128"/>
      <c r="F213" s="128"/>
      <c r="G213" s="128"/>
      <c r="H213" s="128"/>
      <c r="I213" s="139"/>
    </row>
    <row r="214" spans="1:9" x14ac:dyDescent="0.2">
      <c r="A214" s="131"/>
      <c r="B214" s="128"/>
      <c r="C214" s="128"/>
      <c r="D214" s="128"/>
      <c r="E214" s="128"/>
      <c r="F214" s="128"/>
      <c r="G214" s="128"/>
      <c r="H214" s="128"/>
      <c r="I214" s="139"/>
    </row>
    <row r="215" spans="1:9" ht="15.75" x14ac:dyDescent="0.25">
      <c r="B215" s="434"/>
      <c r="C215" s="434"/>
      <c r="D215" s="434"/>
      <c r="E215" s="434"/>
      <c r="F215" s="434"/>
      <c r="G215" s="435"/>
      <c r="H215" s="435"/>
      <c r="I215" s="435"/>
    </row>
    <row r="216" spans="1:9" ht="18" x14ac:dyDescent="0.25">
      <c r="A216" s="431" t="s">
        <v>47</v>
      </c>
      <c r="B216" s="117" t="s">
        <v>87</v>
      </c>
      <c r="C216" s="118">
        <v>9</v>
      </c>
      <c r="D216" s="119" t="s">
        <v>177</v>
      </c>
      <c r="E216" s="120"/>
      <c r="F216" s="120"/>
      <c r="G216" s="115"/>
      <c r="H216" s="115"/>
      <c r="I216" s="115"/>
    </row>
    <row r="217" spans="1:9" ht="18" x14ac:dyDescent="0.25">
      <c r="A217" s="431"/>
      <c r="B217" s="117" t="s">
        <v>88</v>
      </c>
      <c r="C217" s="118" t="s">
        <v>89</v>
      </c>
      <c r="D217" s="119"/>
      <c r="E217" s="120"/>
      <c r="F217" s="120"/>
      <c r="G217" s="115"/>
      <c r="H217" s="115"/>
      <c r="I217" s="115"/>
    </row>
    <row r="218" spans="1:9" x14ac:dyDescent="0.2">
      <c r="A218" s="431"/>
      <c r="B218" s="119" t="s">
        <v>74</v>
      </c>
      <c r="C218" s="119"/>
      <c r="D218" s="119"/>
      <c r="E218" s="119"/>
      <c r="F218" s="119"/>
      <c r="G218" s="119"/>
      <c r="H218" s="119"/>
      <c r="I218" s="119"/>
    </row>
    <row r="219" spans="1:9" x14ac:dyDescent="0.2">
      <c r="A219" s="431"/>
      <c r="B219" s="118" t="s">
        <v>67</v>
      </c>
      <c r="C219" s="118" t="s">
        <v>50</v>
      </c>
      <c r="D219" s="118" t="s">
        <v>9</v>
      </c>
      <c r="E219" s="118" t="s">
        <v>75</v>
      </c>
      <c r="F219" s="118" t="s">
        <v>82</v>
      </c>
      <c r="G219" s="118" t="s">
        <v>76</v>
      </c>
      <c r="H219" s="118" t="s">
        <v>77</v>
      </c>
      <c r="I219" s="121" t="s">
        <v>78</v>
      </c>
    </row>
    <row r="220" spans="1:9" x14ac:dyDescent="0.2">
      <c r="A220" s="122">
        <v>1</v>
      </c>
      <c r="B220" s="123"/>
      <c r="C220" s="123"/>
      <c r="D220" s="123"/>
      <c r="E220" s="123"/>
      <c r="F220" s="123"/>
      <c r="G220" s="124">
        <f>D220*F220</f>
        <v>0</v>
      </c>
      <c r="H220" s="125"/>
      <c r="I220" s="126">
        <f>IF(D220="",F220*H220,G220*H220)</f>
        <v>0</v>
      </c>
    </row>
    <row r="221" spans="1:9" x14ac:dyDescent="0.2">
      <c r="A221" s="122">
        <v>2</v>
      </c>
      <c r="B221" s="123"/>
      <c r="C221" s="123"/>
      <c r="D221" s="123"/>
      <c r="E221" s="123"/>
      <c r="F221" s="123"/>
      <c r="G221" s="124">
        <f>D221*F221</f>
        <v>0</v>
      </c>
      <c r="H221" s="125"/>
      <c r="I221" s="126">
        <f>IF(D221="",F221*H221,G221*H221)</f>
        <v>0</v>
      </c>
    </row>
    <row r="222" spans="1:9" x14ac:dyDescent="0.2">
      <c r="A222" s="122">
        <v>3</v>
      </c>
      <c r="B222" s="123"/>
      <c r="C222" s="123"/>
      <c r="D222" s="122"/>
      <c r="E222" s="123"/>
      <c r="F222" s="123"/>
      <c r="G222" s="124">
        <f>D222*F222</f>
        <v>0</v>
      </c>
      <c r="H222" s="127"/>
      <c r="I222" s="126">
        <f>IF(D222="",F222*H222,G222*H222)</f>
        <v>0</v>
      </c>
    </row>
    <row r="223" spans="1:9" x14ac:dyDescent="0.2">
      <c r="B223" s="128"/>
      <c r="C223" s="128"/>
      <c r="D223" s="128"/>
      <c r="E223" s="128"/>
      <c r="F223" s="128"/>
      <c r="G223" s="128"/>
      <c r="H223" s="129" t="s">
        <v>79</v>
      </c>
      <c r="I223" s="130">
        <f>SUM(I220:I222)</f>
        <v>0</v>
      </c>
    </row>
    <row r="224" spans="1:9" x14ac:dyDescent="0.2">
      <c r="A224" s="131"/>
      <c r="B224" s="128"/>
      <c r="C224" s="128"/>
      <c r="D224" s="128"/>
      <c r="E224" s="128"/>
      <c r="F224" s="128"/>
      <c r="G224" s="128"/>
      <c r="H224" s="128"/>
      <c r="I224" s="128"/>
    </row>
    <row r="225" spans="1:9" x14ac:dyDescent="0.2">
      <c r="A225" s="131"/>
      <c r="B225" s="119" t="s">
        <v>80</v>
      </c>
      <c r="C225" s="119"/>
      <c r="D225" s="119"/>
      <c r="E225" s="119"/>
      <c r="F225" s="119"/>
      <c r="G225" s="119"/>
      <c r="H225" s="119"/>
      <c r="I225" s="119"/>
    </row>
    <row r="226" spans="1:9" x14ac:dyDescent="0.2">
      <c r="A226" s="131"/>
      <c r="B226" s="430" t="s">
        <v>81</v>
      </c>
      <c r="C226" s="430"/>
      <c r="D226" s="430" t="s">
        <v>82</v>
      </c>
      <c r="E226" s="430"/>
      <c r="F226" s="430" t="s">
        <v>83</v>
      </c>
      <c r="G226" s="430"/>
      <c r="H226" s="118" t="s">
        <v>77</v>
      </c>
      <c r="I226" s="132" t="s">
        <v>78</v>
      </c>
    </row>
    <row r="227" spans="1:9" x14ac:dyDescent="0.2">
      <c r="A227" s="122">
        <v>4</v>
      </c>
      <c r="B227" s="426"/>
      <c r="C227" s="426"/>
      <c r="D227" s="432"/>
      <c r="E227" s="433"/>
      <c r="F227" s="429"/>
      <c r="G227" s="429"/>
      <c r="H227" s="134"/>
      <c r="I227" s="135">
        <f>D227*H227</f>
        <v>0</v>
      </c>
    </row>
    <row r="228" spans="1:9" x14ac:dyDescent="0.2">
      <c r="A228" s="122">
        <v>5</v>
      </c>
      <c r="B228" s="426"/>
      <c r="C228" s="426"/>
      <c r="D228" s="432"/>
      <c r="E228" s="433"/>
      <c r="F228" s="429"/>
      <c r="G228" s="429"/>
      <c r="H228" s="134"/>
      <c r="I228" s="135">
        <f t="shared" ref="I228:I233" si="8">D228*H228</f>
        <v>0</v>
      </c>
    </row>
    <row r="229" spans="1:9" x14ac:dyDescent="0.2">
      <c r="A229" s="122">
        <v>6</v>
      </c>
      <c r="B229" s="426"/>
      <c r="C229" s="426"/>
      <c r="D229" s="432"/>
      <c r="E229" s="433"/>
      <c r="F229" s="429"/>
      <c r="G229" s="429"/>
      <c r="H229" s="134"/>
      <c r="I229" s="135">
        <f t="shared" si="8"/>
        <v>0</v>
      </c>
    </row>
    <row r="230" spans="1:9" x14ac:dyDescent="0.2">
      <c r="A230" s="122">
        <v>7</v>
      </c>
      <c r="B230" s="426"/>
      <c r="C230" s="426"/>
      <c r="D230" s="432"/>
      <c r="E230" s="433"/>
      <c r="F230" s="429"/>
      <c r="G230" s="429"/>
      <c r="H230" s="134"/>
      <c r="I230" s="135">
        <f t="shared" si="8"/>
        <v>0</v>
      </c>
    </row>
    <row r="231" spans="1:9" x14ac:dyDescent="0.2">
      <c r="A231" s="122">
        <v>8</v>
      </c>
      <c r="B231" s="426"/>
      <c r="C231" s="426"/>
      <c r="D231" s="432"/>
      <c r="E231" s="433"/>
      <c r="F231" s="429"/>
      <c r="G231" s="429"/>
      <c r="H231" s="134"/>
      <c r="I231" s="135">
        <f t="shared" si="8"/>
        <v>0</v>
      </c>
    </row>
    <row r="232" spans="1:9" x14ac:dyDescent="0.2">
      <c r="A232" s="122">
        <v>9</v>
      </c>
      <c r="B232" s="426"/>
      <c r="C232" s="426"/>
      <c r="D232" s="432"/>
      <c r="E232" s="433"/>
      <c r="F232" s="429"/>
      <c r="G232" s="429"/>
      <c r="H232" s="134"/>
      <c r="I232" s="135">
        <f t="shared" si="8"/>
        <v>0</v>
      </c>
    </row>
    <row r="233" spans="1:9" x14ac:dyDescent="0.2">
      <c r="A233" s="122">
        <v>10</v>
      </c>
      <c r="B233" s="426"/>
      <c r="C233" s="426"/>
      <c r="D233" s="432"/>
      <c r="E233" s="433"/>
      <c r="F233" s="429"/>
      <c r="G233" s="429"/>
      <c r="H233" s="134"/>
      <c r="I233" s="135">
        <f t="shared" si="8"/>
        <v>0</v>
      </c>
    </row>
    <row r="234" spans="1:9" x14ac:dyDescent="0.2">
      <c r="A234" s="131"/>
      <c r="B234" s="128"/>
      <c r="C234" s="128"/>
      <c r="D234" s="128"/>
      <c r="E234" s="128"/>
      <c r="F234" s="128"/>
      <c r="G234" s="128"/>
      <c r="H234" s="136" t="s">
        <v>79</v>
      </c>
      <c r="I234" s="137">
        <f>SUM(I227:I233)</f>
        <v>0</v>
      </c>
    </row>
    <row r="235" spans="1:9" x14ac:dyDescent="0.2">
      <c r="A235" s="131"/>
      <c r="B235" s="128"/>
      <c r="C235" s="128"/>
      <c r="D235" s="128"/>
      <c r="E235" s="128"/>
      <c r="F235" s="128"/>
      <c r="G235" s="128"/>
      <c r="H235" s="128"/>
      <c r="I235" s="137"/>
    </row>
    <row r="236" spans="1:9" x14ac:dyDescent="0.2">
      <c r="A236" s="131"/>
      <c r="B236" s="128"/>
      <c r="C236" s="128"/>
      <c r="D236" s="128"/>
      <c r="E236" s="128"/>
      <c r="F236" s="128"/>
      <c r="G236" s="128"/>
      <c r="H236" s="128"/>
      <c r="I236" s="137"/>
    </row>
    <row r="237" spans="1:9" x14ac:dyDescent="0.2">
      <c r="A237" s="131"/>
      <c r="B237" s="128"/>
      <c r="C237" s="128"/>
      <c r="D237" s="128"/>
      <c r="E237" s="128"/>
      <c r="F237" s="128"/>
      <c r="G237" s="128"/>
      <c r="H237" s="136" t="s">
        <v>84</v>
      </c>
      <c r="I237" s="138">
        <f>I223</f>
        <v>0</v>
      </c>
    </row>
    <row r="238" spans="1:9" x14ac:dyDescent="0.2">
      <c r="A238" s="131"/>
      <c r="B238" s="128"/>
      <c r="C238" s="128"/>
      <c r="D238" s="128"/>
      <c r="E238" s="128"/>
      <c r="F238" s="128"/>
      <c r="G238" s="128"/>
      <c r="H238" s="136" t="s">
        <v>85</v>
      </c>
      <c r="I238" s="138">
        <f>I234</f>
        <v>0</v>
      </c>
    </row>
    <row r="239" spans="1:9" x14ac:dyDescent="0.2">
      <c r="A239" s="131"/>
      <c r="B239" s="128"/>
      <c r="C239" s="128"/>
      <c r="D239" s="128"/>
      <c r="E239" s="128" t="s">
        <v>90</v>
      </c>
      <c r="F239" s="128" t="s">
        <v>87</v>
      </c>
      <c r="G239" s="131">
        <f>C216</f>
        <v>9</v>
      </c>
      <c r="H239" s="136" t="s">
        <v>86</v>
      </c>
      <c r="I239" s="138">
        <f>SUM(I237:I238)</f>
        <v>0</v>
      </c>
    </row>
    <row r="240" spans="1:9" x14ac:dyDescent="0.2">
      <c r="A240" s="131"/>
      <c r="B240" s="128"/>
      <c r="C240" s="128"/>
      <c r="D240" s="128"/>
      <c r="E240" s="128"/>
      <c r="F240" s="128"/>
      <c r="G240" s="128"/>
      <c r="H240" s="128"/>
      <c r="I240" s="139"/>
    </row>
    <row r="241" spans="1:9" x14ac:dyDescent="0.2">
      <c r="A241" s="131"/>
      <c r="B241" s="128"/>
      <c r="C241" s="128"/>
      <c r="D241" s="128"/>
      <c r="E241" s="128"/>
      <c r="F241" s="128"/>
      <c r="G241" s="128"/>
      <c r="H241" s="128"/>
      <c r="I241" s="139"/>
    </row>
    <row r="242" spans="1:9" ht="15.75" x14ac:dyDescent="0.25">
      <c r="B242" s="434"/>
      <c r="C242" s="434"/>
      <c r="D242" s="434"/>
      <c r="E242" s="434"/>
      <c r="F242" s="434"/>
      <c r="G242" s="435"/>
      <c r="H242" s="435"/>
      <c r="I242" s="435"/>
    </row>
    <row r="243" spans="1:9" ht="18" x14ac:dyDescent="0.25">
      <c r="A243" s="431" t="s">
        <v>47</v>
      </c>
      <c r="B243" s="117" t="s">
        <v>87</v>
      </c>
      <c r="C243" s="118">
        <v>10</v>
      </c>
      <c r="D243" s="119" t="s">
        <v>177</v>
      </c>
      <c r="E243" s="120"/>
      <c r="F243" s="120"/>
      <c r="G243" s="115"/>
      <c r="H243" s="115"/>
      <c r="I243" s="115"/>
    </row>
    <row r="244" spans="1:9" ht="18" x14ac:dyDescent="0.25">
      <c r="A244" s="431"/>
      <c r="B244" s="117" t="s">
        <v>88</v>
      </c>
      <c r="C244" s="118" t="s">
        <v>89</v>
      </c>
      <c r="D244" s="119"/>
      <c r="E244" s="120"/>
      <c r="F244" s="120"/>
      <c r="G244" s="115"/>
      <c r="H244" s="115"/>
      <c r="I244" s="115"/>
    </row>
    <row r="245" spans="1:9" x14ac:dyDescent="0.2">
      <c r="A245" s="431"/>
      <c r="B245" s="119" t="s">
        <v>74</v>
      </c>
      <c r="C245" s="119"/>
      <c r="D245" s="119"/>
      <c r="E245" s="119"/>
      <c r="F245" s="119"/>
      <c r="G245" s="119"/>
      <c r="H245" s="119"/>
      <c r="I245" s="119"/>
    </row>
    <row r="246" spans="1:9" x14ac:dyDescent="0.2">
      <c r="A246" s="431"/>
      <c r="B246" s="118" t="s">
        <v>67</v>
      </c>
      <c r="C246" s="118" t="s">
        <v>50</v>
      </c>
      <c r="D246" s="118" t="s">
        <v>9</v>
      </c>
      <c r="E246" s="118" t="s">
        <v>75</v>
      </c>
      <c r="F246" s="118" t="s">
        <v>82</v>
      </c>
      <c r="G246" s="118" t="s">
        <v>76</v>
      </c>
      <c r="H246" s="118" t="s">
        <v>77</v>
      </c>
      <c r="I246" s="121" t="s">
        <v>78</v>
      </c>
    </row>
    <row r="247" spans="1:9" x14ac:dyDescent="0.2">
      <c r="A247" s="122">
        <v>1</v>
      </c>
      <c r="B247" s="123"/>
      <c r="C247" s="123"/>
      <c r="D247" s="123"/>
      <c r="E247" s="123"/>
      <c r="F247" s="123"/>
      <c r="G247" s="124">
        <f>D247*F247</f>
        <v>0</v>
      </c>
      <c r="H247" s="125"/>
      <c r="I247" s="126">
        <f>IF(D247="",F247*H247,G247*H247)</f>
        <v>0</v>
      </c>
    </row>
    <row r="248" spans="1:9" x14ac:dyDescent="0.2">
      <c r="A248" s="122">
        <v>2</v>
      </c>
      <c r="B248" s="123"/>
      <c r="C248" s="123"/>
      <c r="D248" s="123"/>
      <c r="E248" s="123"/>
      <c r="F248" s="123"/>
      <c r="G248" s="124">
        <f>D248*F248</f>
        <v>0</v>
      </c>
      <c r="H248" s="125"/>
      <c r="I248" s="126">
        <f>IF(D248="",F248*H248,G248*H248)</f>
        <v>0</v>
      </c>
    </row>
    <row r="249" spans="1:9" x14ac:dyDescent="0.2">
      <c r="A249" s="122">
        <v>3</v>
      </c>
      <c r="B249" s="123"/>
      <c r="C249" s="123"/>
      <c r="D249" s="122"/>
      <c r="E249" s="123"/>
      <c r="F249" s="123"/>
      <c r="G249" s="124">
        <f>D249*F249</f>
        <v>0</v>
      </c>
      <c r="H249" s="127"/>
      <c r="I249" s="126">
        <f>IF(D249="",F249*H249,G249*H249)</f>
        <v>0</v>
      </c>
    </row>
    <row r="250" spans="1:9" x14ac:dyDescent="0.2">
      <c r="B250" s="128"/>
      <c r="C250" s="128"/>
      <c r="D250" s="128"/>
      <c r="E250" s="128"/>
      <c r="F250" s="128"/>
      <c r="G250" s="128"/>
      <c r="H250" s="129" t="s">
        <v>79</v>
      </c>
      <c r="I250" s="130">
        <f>SUM(I247:I249)</f>
        <v>0</v>
      </c>
    </row>
    <row r="251" spans="1:9" x14ac:dyDescent="0.2">
      <c r="A251" s="131"/>
      <c r="B251" s="128"/>
      <c r="C251" s="128"/>
      <c r="D251" s="128"/>
      <c r="E251" s="128"/>
      <c r="F251" s="128"/>
      <c r="G251" s="128"/>
      <c r="H251" s="128"/>
      <c r="I251" s="128"/>
    </row>
    <row r="252" spans="1:9" x14ac:dyDescent="0.2">
      <c r="A252" s="131"/>
      <c r="B252" s="119" t="s">
        <v>80</v>
      </c>
      <c r="C252" s="119"/>
      <c r="D252" s="119"/>
      <c r="E252" s="119"/>
      <c r="F252" s="119"/>
      <c r="G252" s="119"/>
      <c r="H252" s="119"/>
      <c r="I252" s="119"/>
    </row>
    <row r="253" spans="1:9" x14ac:dyDescent="0.2">
      <c r="A253" s="131"/>
      <c r="B253" s="430" t="s">
        <v>81</v>
      </c>
      <c r="C253" s="430"/>
      <c r="D253" s="430" t="s">
        <v>82</v>
      </c>
      <c r="E253" s="430"/>
      <c r="F253" s="430" t="s">
        <v>83</v>
      </c>
      <c r="G253" s="430"/>
      <c r="H253" s="118" t="s">
        <v>77</v>
      </c>
      <c r="I253" s="132" t="s">
        <v>78</v>
      </c>
    </row>
    <row r="254" spans="1:9" x14ac:dyDescent="0.2">
      <c r="A254" s="122">
        <v>4</v>
      </c>
      <c r="B254" s="426"/>
      <c r="C254" s="426"/>
      <c r="D254" s="432"/>
      <c r="E254" s="433"/>
      <c r="F254" s="429"/>
      <c r="G254" s="429"/>
      <c r="H254" s="134"/>
      <c r="I254" s="135">
        <f>D254*H254</f>
        <v>0</v>
      </c>
    </row>
    <row r="255" spans="1:9" x14ac:dyDescent="0.2">
      <c r="A255" s="122">
        <v>5</v>
      </c>
      <c r="B255" s="426"/>
      <c r="C255" s="426"/>
      <c r="D255" s="432"/>
      <c r="E255" s="433"/>
      <c r="F255" s="429"/>
      <c r="G255" s="429"/>
      <c r="H255" s="134"/>
      <c r="I255" s="135">
        <f t="shared" ref="I255:I260" si="9">D255*H255</f>
        <v>0</v>
      </c>
    </row>
    <row r="256" spans="1:9" x14ac:dyDescent="0.2">
      <c r="A256" s="122">
        <v>6</v>
      </c>
      <c r="B256" s="426"/>
      <c r="C256" s="426"/>
      <c r="D256" s="432"/>
      <c r="E256" s="433"/>
      <c r="F256" s="429"/>
      <c r="G256" s="429"/>
      <c r="H256" s="134"/>
      <c r="I256" s="135">
        <f t="shared" si="9"/>
        <v>0</v>
      </c>
    </row>
    <row r="257" spans="1:9" x14ac:dyDescent="0.2">
      <c r="A257" s="122">
        <v>7</v>
      </c>
      <c r="B257" s="426"/>
      <c r="C257" s="426"/>
      <c r="D257" s="432"/>
      <c r="E257" s="433"/>
      <c r="F257" s="429"/>
      <c r="G257" s="429"/>
      <c r="H257" s="134"/>
      <c r="I257" s="135">
        <f t="shared" si="9"/>
        <v>0</v>
      </c>
    </row>
    <row r="258" spans="1:9" x14ac:dyDescent="0.2">
      <c r="A258" s="122">
        <v>8</v>
      </c>
      <c r="B258" s="426"/>
      <c r="C258" s="426"/>
      <c r="D258" s="432"/>
      <c r="E258" s="433"/>
      <c r="F258" s="429"/>
      <c r="G258" s="429"/>
      <c r="H258" s="134"/>
      <c r="I258" s="135">
        <f t="shared" si="9"/>
        <v>0</v>
      </c>
    </row>
    <row r="259" spans="1:9" x14ac:dyDescent="0.2">
      <c r="A259" s="122">
        <v>9</v>
      </c>
      <c r="B259" s="426"/>
      <c r="C259" s="426"/>
      <c r="D259" s="432"/>
      <c r="E259" s="433"/>
      <c r="F259" s="429"/>
      <c r="G259" s="429"/>
      <c r="H259" s="134"/>
      <c r="I259" s="135">
        <f t="shared" si="9"/>
        <v>0</v>
      </c>
    </row>
    <row r="260" spans="1:9" x14ac:dyDescent="0.2">
      <c r="A260" s="122">
        <v>10</v>
      </c>
      <c r="B260" s="426"/>
      <c r="C260" s="426"/>
      <c r="D260" s="432"/>
      <c r="E260" s="433"/>
      <c r="F260" s="429"/>
      <c r="G260" s="429"/>
      <c r="H260" s="134"/>
      <c r="I260" s="135">
        <f t="shared" si="9"/>
        <v>0</v>
      </c>
    </row>
    <row r="261" spans="1:9" x14ac:dyDescent="0.2">
      <c r="A261" s="131"/>
      <c r="B261" s="128"/>
      <c r="C261" s="128"/>
      <c r="D261" s="128"/>
      <c r="E261" s="128"/>
      <c r="F261" s="128"/>
      <c r="G261" s="128"/>
      <c r="H261" s="136" t="s">
        <v>79</v>
      </c>
      <c r="I261" s="137">
        <f>SUM(I254:I260)</f>
        <v>0</v>
      </c>
    </row>
    <row r="262" spans="1:9" x14ac:dyDescent="0.2">
      <c r="A262" s="131"/>
      <c r="B262" s="128"/>
      <c r="C262" s="128"/>
      <c r="D262" s="128"/>
      <c r="E262" s="128"/>
      <c r="F262" s="128"/>
      <c r="G262" s="128"/>
      <c r="H262" s="128"/>
      <c r="I262" s="137"/>
    </row>
    <row r="263" spans="1:9" x14ac:dyDescent="0.2">
      <c r="A263" s="131"/>
      <c r="B263" s="128"/>
      <c r="C263" s="128"/>
      <c r="D263" s="128"/>
      <c r="E263" s="128"/>
      <c r="F263" s="128"/>
      <c r="G263" s="128"/>
      <c r="H263" s="128"/>
      <c r="I263" s="137"/>
    </row>
    <row r="264" spans="1:9" x14ac:dyDescent="0.2">
      <c r="A264" s="131"/>
      <c r="B264" s="128"/>
      <c r="C264" s="128"/>
      <c r="D264" s="128"/>
      <c r="E264" s="128"/>
      <c r="F264" s="128"/>
      <c r="G264" s="128"/>
      <c r="H264" s="136" t="s">
        <v>84</v>
      </c>
      <c r="I264" s="138">
        <f>I250</f>
        <v>0</v>
      </c>
    </row>
    <row r="265" spans="1:9" x14ac:dyDescent="0.2">
      <c r="A265" s="131"/>
      <c r="B265" s="128"/>
      <c r="C265" s="128"/>
      <c r="D265" s="128"/>
      <c r="E265" s="128"/>
      <c r="F265" s="128"/>
      <c r="G265" s="128"/>
      <c r="H265" s="136" t="s">
        <v>85</v>
      </c>
      <c r="I265" s="138">
        <f>I261</f>
        <v>0</v>
      </c>
    </row>
    <row r="266" spans="1:9" x14ac:dyDescent="0.2">
      <c r="A266" s="131"/>
      <c r="B266" s="128"/>
      <c r="C266" s="128"/>
      <c r="D266" s="128"/>
      <c r="E266" s="128" t="s">
        <v>90</v>
      </c>
      <c r="F266" s="128" t="s">
        <v>87</v>
      </c>
      <c r="G266" s="131">
        <f>C243</f>
        <v>10</v>
      </c>
      <c r="H266" s="136" t="s">
        <v>86</v>
      </c>
      <c r="I266" s="138">
        <f>SUM(I264:I265)</f>
        <v>0</v>
      </c>
    </row>
    <row r="267" spans="1:9" x14ac:dyDescent="0.2">
      <c r="A267" s="131"/>
      <c r="B267" s="128"/>
      <c r="C267" s="128"/>
      <c r="D267" s="128"/>
      <c r="E267" s="128"/>
      <c r="F267" s="128"/>
      <c r="G267" s="128"/>
      <c r="H267" s="128"/>
      <c r="I267" s="139"/>
    </row>
    <row r="268" spans="1:9" x14ac:dyDescent="0.2">
      <c r="A268" s="131"/>
      <c r="B268" s="128"/>
      <c r="C268" s="128"/>
      <c r="D268" s="128"/>
      <c r="E268" s="128"/>
      <c r="F268" s="128"/>
      <c r="G268" s="128"/>
      <c r="H268" s="128"/>
      <c r="I268" s="139"/>
    </row>
  </sheetData>
  <sheetProtection password="8FE9" sheet="1" objects="1" scenarios="1" formatCells="0" formatColumns="0" formatRows="0" insertRows="0" deleteRows="0"/>
  <mergeCells count="264">
    <mergeCell ref="A2:A5"/>
    <mergeCell ref="B1:F1"/>
    <mergeCell ref="G1:I1"/>
    <mergeCell ref="F13:G13"/>
    <mergeCell ref="F14:G14"/>
    <mergeCell ref="D14:E14"/>
    <mergeCell ref="B12:C12"/>
    <mergeCell ref="D12:E12"/>
    <mergeCell ref="F12:G12"/>
    <mergeCell ref="A28:A31"/>
    <mergeCell ref="B19:C19"/>
    <mergeCell ref="D19:E19"/>
    <mergeCell ref="B13:C13"/>
    <mergeCell ref="D13:E13"/>
    <mergeCell ref="B18:C18"/>
    <mergeCell ref="D18:E18"/>
    <mergeCell ref="D16:E16"/>
    <mergeCell ref="D17:E17"/>
    <mergeCell ref="F19:G19"/>
    <mergeCell ref="B14:C14"/>
    <mergeCell ref="B15:C15"/>
    <mergeCell ref="B16:C16"/>
    <mergeCell ref="D15:E15"/>
    <mergeCell ref="F16:G16"/>
    <mergeCell ref="F18:G18"/>
    <mergeCell ref="B17:C17"/>
    <mergeCell ref="F17:G17"/>
    <mergeCell ref="F15:G15"/>
    <mergeCell ref="B38:C38"/>
    <mergeCell ref="D38:E38"/>
    <mergeCell ref="F38:G38"/>
    <mergeCell ref="B39:C39"/>
    <mergeCell ref="D39:E39"/>
    <mergeCell ref="F39:G39"/>
    <mergeCell ref="B40:C40"/>
    <mergeCell ref="D40:E40"/>
    <mergeCell ref="F40:G40"/>
    <mergeCell ref="A54:A57"/>
    <mergeCell ref="B64:C64"/>
    <mergeCell ref="D64:E64"/>
    <mergeCell ref="F64:G64"/>
    <mergeCell ref="B42:C42"/>
    <mergeCell ref="D42:E42"/>
    <mergeCell ref="F42:G42"/>
    <mergeCell ref="B43:C43"/>
    <mergeCell ref="D43:E43"/>
    <mergeCell ref="F43:G43"/>
    <mergeCell ref="D45:E45"/>
    <mergeCell ref="F45:G45"/>
    <mergeCell ref="B66:C66"/>
    <mergeCell ref="D66:E66"/>
    <mergeCell ref="F66:G66"/>
    <mergeCell ref="B69:C69"/>
    <mergeCell ref="D69:E69"/>
    <mergeCell ref="F69:G69"/>
    <mergeCell ref="B70:C70"/>
    <mergeCell ref="D70:E70"/>
    <mergeCell ref="F70:G70"/>
    <mergeCell ref="B41:C41"/>
    <mergeCell ref="D41:E41"/>
    <mergeCell ref="F41:G41"/>
    <mergeCell ref="B44:C44"/>
    <mergeCell ref="D44:E44"/>
    <mergeCell ref="F44:G44"/>
    <mergeCell ref="B45:C45"/>
    <mergeCell ref="B65:C65"/>
    <mergeCell ref="D65:E65"/>
    <mergeCell ref="F65:G65"/>
    <mergeCell ref="A80:A83"/>
    <mergeCell ref="B67:C67"/>
    <mergeCell ref="D67:E67"/>
    <mergeCell ref="F67:G67"/>
    <mergeCell ref="B68:C68"/>
    <mergeCell ref="D68:E68"/>
    <mergeCell ref="F68:G68"/>
    <mergeCell ref="B71:C71"/>
    <mergeCell ref="D71:E71"/>
    <mergeCell ref="F71:G71"/>
    <mergeCell ref="B90:C90"/>
    <mergeCell ref="D90:E90"/>
    <mergeCell ref="F90:G90"/>
    <mergeCell ref="B91:C91"/>
    <mergeCell ref="D91:E91"/>
    <mergeCell ref="F91:G91"/>
    <mergeCell ref="B92:C92"/>
    <mergeCell ref="D92:E92"/>
    <mergeCell ref="F92:G92"/>
    <mergeCell ref="B106:F106"/>
    <mergeCell ref="G106:I106"/>
    <mergeCell ref="B93:C93"/>
    <mergeCell ref="D93:E93"/>
    <mergeCell ref="F93:G93"/>
    <mergeCell ref="B94:C94"/>
    <mergeCell ref="D94:E94"/>
    <mergeCell ref="B119:C119"/>
    <mergeCell ref="D119:E119"/>
    <mergeCell ref="F119:G119"/>
    <mergeCell ref="B96:C96"/>
    <mergeCell ref="D96:E96"/>
    <mergeCell ref="F96:G96"/>
    <mergeCell ref="B97:C97"/>
    <mergeCell ref="D97:E97"/>
    <mergeCell ref="F97:G97"/>
    <mergeCell ref="F94:G94"/>
    <mergeCell ref="B95:C95"/>
    <mergeCell ref="D95:E95"/>
    <mergeCell ref="F95:G95"/>
    <mergeCell ref="A135:A138"/>
    <mergeCell ref="B146:C146"/>
    <mergeCell ref="D146:E146"/>
    <mergeCell ref="F146:G146"/>
    <mergeCell ref="B145:C145"/>
    <mergeCell ref="D145:E145"/>
    <mergeCell ref="F145:G145"/>
    <mergeCell ref="A107:A110"/>
    <mergeCell ref="B117:C117"/>
    <mergeCell ref="D117:E117"/>
    <mergeCell ref="F117:G117"/>
    <mergeCell ref="B118:C118"/>
    <mergeCell ref="D118:E118"/>
    <mergeCell ref="F118:G118"/>
    <mergeCell ref="B121:C121"/>
    <mergeCell ref="D121:E121"/>
    <mergeCell ref="F121:G121"/>
    <mergeCell ref="B120:C120"/>
    <mergeCell ref="D120:E120"/>
    <mergeCell ref="F120:G120"/>
    <mergeCell ref="B134:F134"/>
    <mergeCell ref="G134:I134"/>
    <mergeCell ref="B124:C124"/>
    <mergeCell ref="D124:E124"/>
    <mergeCell ref="F124:G124"/>
    <mergeCell ref="D152:E152"/>
    <mergeCell ref="F152:G152"/>
    <mergeCell ref="D122:E122"/>
    <mergeCell ref="F122:G122"/>
    <mergeCell ref="B123:C123"/>
    <mergeCell ref="D123:E123"/>
    <mergeCell ref="F123:G123"/>
    <mergeCell ref="B122:C122"/>
    <mergeCell ref="B161:F161"/>
    <mergeCell ref="G161:I161"/>
    <mergeCell ref="B147:C147"/>
    <mergeCell ref="D147:E147"/>
    <mergeCell ref="F147:G147"/>
    <mergeCell ref="B148:C148"/>
    <mergeCell ref="D148:E148"/>
    <mergeCell ref="F148:G148"/>
    <mergeCell ref="B172:C172"/>
    <mergeCell ref="D172:E172"/>
    <mergeCell ref="F172:G172"/>
    <mergeCell ref="B150:C150"/>
    <mergeCell ref="D150:E150"/>
    <mergeCell ref="F150:G150"/>
    <mergeCell ref="B151:C151"/>
    <mergeCell ref="D151:E151"/>
    <mergeCell ref="F151:G151"/>
    <mergeCell ref="B152:C152"/>
    <mergeCell ref="B149:C149"/>
    <mergeCell ref="D149:E149"/>
    <mergeCell ref="F149:G149"/>
    <mergeCell ref="F179:G179"/>
    <mergeCell ref="D175:E175"/>
    <mergeCell ref="F175:G175"/>
    <mergeCell ref="B176:C176"/>
    <mergeCell ref="D176:E176"/>
    <mergeCell ref="F176:G176"/>
    <mergeCell ref="D177:E177"/>
    <mergeCell ref="F177:G177"/>
    <mergeCell ref="A189:A192"/>
    <mergeCell ref="B177:C177"/>
    <mergeCell ref="B200:C200"/>
    <mergeCell ref="D200:E200"/>
    <mergeCell ref="F200:G200"/>
    <mergeCell ref="B199:C199"/>
    <mergeCell ref="D199:E199"/>
    <mergeCell ref="F199:G199"/>
    <mergeCell ref="B201:C201"/>
    <mergeCell ref="D201:E201"/>
    <mergeCell ref="A162:A165"/>
    <mergeCell ref="B173:C173"/>
    <mergeCell ref="D173:E173"/>
    <mergeCell ref="F173:G173"/>
    <mergeCell ref="B174:C174"/>
    <mergeCell ref="D174:E174"/>
    <mergeCell ref="F174:G174"/>
    <mergeCell ref="B175:C175"/>
    <mergeCell ref="F201:G201"/>
    <mergeCell ref="B178:C178"/>
    <mergeCell ref="D178:E178"/>
    <mergeCell ref="F178:G178"/>
    <mergeCell ref="B188:F188"/>
    <mergeCell ref="G188:I188"/>
    <mergeCell ref="B179:C179"/>
    <mergeCell ref="D179:E179"/>
    <mergeCell ref="B202:C202"/>
    <mergeCell ref="D202:E202"/>
    <mergeCell ref="F202:G202"/>
    <mergeCell ref="B203:C203"/>
    <mergeCell ref="D203:E203"/>
    <mergeCell ref="F203:G203"/>
    <mergeCell ref="B226:C226"/>
    <mergeCell ref="D226:E226"/>
    <mergeCell ref="F226:G226"/>
    <mergeCell ref="B204:C204"/>
    <mergeCell ref="D204:E204"/>
    <mergeCell ref="F204:G204"/>
    <mergeCell ref="B205:C205"/>
    <mergeCell ref="D205:E205"/>
    <mergeCell ref="F205:G205"/>
    <mergeCell ref="B206:C206"/>
    <mergeCell ref="D206:E206"/>
    <mergeCell ref="F206:G206"/>
    <mergeCell ref="B215:F215"/>
    <mergeCell ref="G215:I215"/>
    <mergeCell ref="A216:A219"/>
    <mergeCell ref="B227:C227"/>
    <mergeCell ref="D227:E227"/>
    <mergeCell ref="F227:G227"/>
    <mergeCell ref="B228:C228"/>
    <mergeCell ref="D228:E228"/>
    <mergeCell ref="F228:G228"/>
    <mergeCell ref="B229:C229"/>
    <mergeCell ref="B232:C232"/>
    <mergeCell ref="D232:E232"/>
    <mergeCell ref="F232:G232"/>
    <mergeCell ref="D229:E229"/>
    <mergeCell ref="F229:G229"/>
    <mergeCell ref="B230:C230"/>
    <mergeCell ref="D230:E230"/>
    <mergeCell ref="F230:G230"/>
    <mergeCell ref="F253:G253"/>
    <mergeCell ref="B231:C231"/>
    <mergeCell ref="D231:E231"/>
    <mergeCell ref="F231:G231"/>
    <mergeCell ref="B255:C255"/>
    <mergeCell ref="D255:E255"/>
    <mergeCell ref="F255:G255"/>
    <mergeCell ref="B242:F242"/>
    <mergeCell ref="G242:I242"/>
    <mergeCell ref="B233:C233"/>
    <mergeCell ref="D233:E233"/>
    <mergeCell ref="F233:G233"/>
    <mergeCell ref="A243:A246"/>
    <mergeCell ref="B254:C254"/>
    <mergeCell ref="D254:E254"/>
    <mergeCell ref="F254:G254"/>
    <mergeCell ref="B253:C253"/>
    <mergeCell ref="D253:E253"/>
    <mergeCell ref="B260:C260"/>
    <mergeCell ref="D260:E260"/>
    <mergeCell ref="F260:G260"/>
    <mergeCell ref="B258:C258"/>
    <mergeCell ref="D258:E258"/>
    <mergeCell ref="F258:G258"/>
    <mergeCell ref="B259:C259"/>
    <mergeCell ref="D259:E259"/>
    <mergeCell ref="F259:G259"/>
    <mergeCell ref="B257:C257"/>
    <mergeCell ref="D257:E257"/>
    <mergeCell ref="F257:G257"/>
    <mergeCell ref="B256:C256"/>
    <mergeCell ref="D256:E256"/>
    <mergeCell ref="F256:G256"/>
  </mergeCells>
  <phoneticPr fontId="6" type="noConversion"/>
  <pageMargins left="0.75" right="0.75" top="1" bottom="1" header="0.5" footer="0.5"/>
  <pageSetup orientation="landscape" horizontalDpi="300" verticalDpi="300"/>
  <headerFooter alignWithMargins="0">
    <oddHeader>&amp;C&amp;"Arial,Bold"&amp;14Suspension Subsystem
Form B&amp;Rpage&amp;P</oddHeader>
  </headerFooter>
  <rowBreaks count="9" manualBreakCount="9">
    <brk id="27" max="16383" man="1"/>
    <brk id="53" max="16383" man="1"/>
    <brk id="79" max="16383" man="1"/>
    <brk id="105" max="16383" man="1"/>
    <brk id="133" max="16383" man="1"/>
    <brk id="160" max="9" man="1"/>
    <brk id="187" max="9" man="1"/>
    <brk id="214" max="9" man="1"/>
    <brk id="241" max="9"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L52"/>
  <sheetViews>
    <sheetView topLeftCell="A21" zoomScaleNormal="100" workbookViewId="0">
      <selection activeCell="A33" sqref="A33:IV33"/>
    </sheetView>
  </sheetViews>
  <sheetFormatPr defaultRowHeight="12.75" x14ac:dyDescent="0.2"/>
  <cols>
    <col min="1" max="1" width="6.140625" style="85" customWidth="1"/>
    <col min="2" max="2" width="18.42578125" style="85" customWidth="1"/>
    <col min="3" max="3" width="25.140625" style="85" customWidth="1"/>
    <col min="4" max="4" width="4.42578125" style="85" customWidth="1"/>
    <col min="5" max="5" width="5" style="85" customWidth="1"/>
    <col min="6" max="6" width="28.140625" style="85" customWidth="1"/>
    <col min="7" max="7" width="5.42578125" style="85" customWidth="1"/>
    <col min="8" max="9" width="9.140625" style="85"/>
    <col min="10" max="10" width="10" style="85" customWidth="1"/>
    <col min="11" max="12" width="9.140625" style="85"/>
    <col min="13" max="13" width="4.42578125" style="85" customWidth="1"/>
    <col min="14" max="16384" width="9.140625" style="85"/>
  </cols>
  <sheetData>
    <row r="1" spans="2:4" s="198" customFormat="1" hidden="1" x14ac:dyDescent="0.2">
      <c r="B1" s="198" t="s">
        <v>326</v>
      </c>
      <c r="D1" s="198" t="s">
        <v>73</v>
      </c>
    </row>
    <row r="2" spans="2:4" s="198" customFormat="1" hidden="1" x14ac:dyDescent="0.2">
      <c r="B2" s="198" t="s">
        <v>321</v>
      </c>
    </row>
    <row r="3" spans="2:4" s="198" customFormat="1" hidden="1" x14ac:dyDescent="0.2">
      <c r="B3" s="198" t="s">
        <v>318</v>
      </c>
    </row>
    <row r="4" spans="2:4" s="198" customFormat="1" hidden="1" x14ac:dyDescent="0.2">
      <c r="B4" s="198" t="s">
        <v>324</v>
      </c>
    </row>
    <row r="5" spans="2:4" s="198" customFormat="1" hidden="1" x14ac:dyDescent="0.2">
      <c r="B5" s="198" t="s">
        <v>333</v>
      </c>
    </row>
    <row r="6" spans="2:4" s="198" customFormat="1" hidden="1" x14ac:dyDescent="0.2">
      <c r="B6" s="198" t="s">
        <v>372</v>
      </c>
    </row>
    <row r="7" spans="2:4" s="198" customFormat="1" hidden="1" x14ac:dyDescent="0.2">
      <c r="B7" s="198" t="s">
        <v>323</v>
      </c>
    </row>
    <row r="8" spans="2:4" s="198" customFormat="1" hidden="1" x14ac:dyDescent="0.2">
      <c r="B8" s="198" t="s">
        <v>241</v>
      </c>
    </row>
    <row r="9" spans="2:4" s="198" customFormat="1" hidden="1" x14ac:dyDescent="0.2">
      <c r="B9" s="198" t="s">
        <v>325</v>
      </c>
    </row>
    <row r="10" spans="2:4" s="198" customFormat="1" hidden="1" x14ac:dyDescent="0.2">
      <c r="B10" s="198" t="s">
        <v>335</v>
      </c>
    </row>
    <row r="11" spans="2:4" s="198" customFormat="1" hidden="1" x14ac:dyDescent="0.2">
      <c r="B11" s="198" t="s">
        <v>320</v>
      </c>
    </row>
    <row r="12" spans="2:4" s="198" customFormat="1" hidden="1" x14ac:dyDescent="0.2">
      <c r="B12" s="198" t="s">
        <v>319</v>
      </c>
    </row>
    <row r="13" spans="2:4" s="198" customFormat="1" hidden="1" x14ac:dyDescent="0.2">
      <c r="B13" s="198" t="s">
        <v>322</v>
      </c>
    </row>
    <row r="14" spans="2:4" s="198" customFormat="1" hidden="1" x14ac:dyDescent="0.2">
      <c r="B14" s="198" t="s">
        <v>334</v>
      </c>
    </row>
    <row r="15" spans="2:4" s="198" customFormat="1" hidden="1" x14ac:dyDescent="0.2"/>
    <row r="16" spans="2:4" s="198" customFormat="1" hidden="1" x14ac:dyDescent="0.2"/>
    <row r="17" spans="1:12" s="198" customFormat="1" hidden="1" x14ac:dyDescent="0.2"/>
    <row r="18" spans="1:12" s="198" customFormat="1" hidden="1" x14ac:dyDescent="0.2"/>
    <row r="19" spans="1:12" s="198" customFormat="1" hidden="1" x14ac:dyDescent="0.2"/>
    <row r="20" spans="1:12" s="198" customFormat="1" hidden="1" x14ac:dyDescent="0.2"/>
    <row r="21" spans="1:12" ht="18.75" thickBot="1" x14ac:dyDescent="0.3">
      <c r="C21" s="261"/>
      <c r="D21" s="261"/>
      <c r="E21" s="261"/>
      <c r="F21" s="261" t="s">
        <v>100</v>
      </c>
      <c r="G21" s="261"/>
      <c r="I21" s="261"/>
      <c r="J21" s="261"/>
      <c r="L21" s="261"/>
    </row>
    <row r="22" spans="1:12" s="270" customFormat="1" ht="67.5" customHeight="1" thickBot="1" x14ac:dyDescent="0.25">
      <c r="A22" s="265" t="s">
        <v>47</v>
      </c>
      <c r="B22" s="266" t="s">
        <v>237</v>
      </c>
      <c r="C22" s="267" t="s">
        <v>214</v>
      </c>
      <c r="D22" s="267" t="s">
        <v>92</v>
      </c>
      <c r="E22" s="267" t="s">
        <v>93</v>
      </c>
      <c r="F22" s="267" t="s">
        <v>70</v>
      </c>
      <c r="G22" s="267" t="s">
        <v>340</v>
      </c>
      <c r="H22" s="268" t="s">
        <v>68</v>
      </c>
      <c r="I22" s="268" t="s">
        <v>69</v>
      </c>
      <c r="J22" s="268" t="s">
        <v>94</v>
      </c>
      <c r="K22" s="268" t="s">
        <v>350</v>
      </c>
      <c r="L22" s="269" t="s">
        <v>313</v>
      </c>
    </row>
    <row r="23" spans="1:12" x14ac:dyDescent="0.2">
      <c r="A23" s="95">
        <v>1</v>
      </c>
      <c r="B23" s="95" t="s">
        <v>318</v>
      </c>
      <c r="C23" s="96"/>
      <c r="D23" s="95"/>
      <c r="E23" s="95" t="s">
        <v>73</v>
      </c>
      <c r="F23" s="101"/>
      <c r="G23" s="95">
        <v>1</v>
      </c>
      <c r="H23" s="97">
        <f>'Frame B'!I26</f>
        <v>0</v>
      </c>
      <c r="I23" s="98">
        <f>'Frame B'!I27</f>
        <v>0</v>
      </c>
      <c r="J23" s="99">
        <f>IF(ISBLANK(G23),"",H23*G23)</f>
        <v>0</v>
      </c>
      <c r="K23" s="99">
        <f>IF(ISBLANK(G23),"",I23*G23)</f>
        <v>0</v>
      </c>
      <c r="L23" s="100">
        <f>IF(OR(J23="",K23="")," ",J23+K23)</f>
        <v>0</v>
      </c>
    </row>
    <row r="24" spans="1:12" x14ac:dyDescent="0.2">
      <c r="A24" s="90">
        <v>2</v>
      </c>
      <c r="B24" s="95"/>
      <c r="C24" s="96"/>
      <c r="D24" s="90"/>
      <c r="E24" s="95"/>
      <c r="F24" s="101"/>
      <c r="G24" s="95"/>
      <c r="H24" s="97"/>
      <c r="I24" s="98"/>
      <c r="J24" s="99" t="str">
        <f t="shared" ref="J24:J47" si="0">IF(ISBLANK(G24),"",H24*G24)</f>
        <v/>
      </c>
      <c r="K24" s="99" t="str">
        <f t="shared" ref="K24:K47" si="1">IF(ISBLANK(G24),"",I24*G24)</f>
        <v/>
      </c>
      <c r="L24" s="100" t="str">
        <f t="shared" ref="L24:L47" si="2">IF(OR(J24="",K24="")," ",J24+K24)</f>
        <v xml:space="preserve"> </v>
      </c>
    </row>
    <row r="25" spans="1:12" x14ac:dyDescent="0.2">
      <c r="A25" s="90">
        <v>3</v>
      </c>
      <c r="B25" s="95"/>
      <c r="C25" s="96"/>
      <c r="D25" s="90"/>
      <c r="E25" s="95"/>
      <c r="F25" s="101"/>
      <c r="G25" s="95"/>
      <c r="H25" s="273"/>
      <c r="I25" s="98"/>
      <c r="J25" s="99" t="str">
        <f t="shared" si="0"/>
        <v/>
      </c>
      <c r="K25" s="99" t="str">
        <f t="shared" si="1"/>
        <v/>
      </c>
      <c r="L25" s="100" t="str">
        <f t="shared" si="2"/>
        <v xml:space="preserve"> </v>
      </c>
    </row>
    <row r="26" spans="1:12" x14ac:dyDescent="0.2">
      <c r="A26" s="90">
        <v>4</v>
      </c>
      <c r="B26" s="95"/>
      <c r="C26" s="96"/>
      <c r="D26" s="90"/>
      <c r="E26" s="90"/>
      <c r="F26" s="101"/>
      <c r="G26" s="95"/>
      <c r="H26" s="97"/>
      <c r="I26" s="98"/>
      <c r="J26" s="99" t="str">
        <f t="shared" si="0"/>
        <v/>
      </c>
      <c r="K26" s="99" t="str">
        <f t="shared" si="1"/>
        <v/>
      </c>
      <c r="L26" s="100" t="str">
        <f t="shared" si="2"/>
        <v xml:space="preserve"> </v>
      </c>
    </row>
    <row r="27" spans="1:12" x14ac:dyDescent="0.2">
      <c r="A27" s="90">
        <v>5</v>
      </c>
      <c r="B27" s="95"/>
      <c r="C27" s="96"/>
      <c r="D27" s="90"/>
      <c r="E27" s="90"/>
      <c r="F27" s="101"/>
      <c r="G27" s="95"/>
      <c r="H27" s="97"/>
      <c r="I27" s="98"/>
      <c r="J27" s="99" t="str">
        <f t="shared" si="0"/>
        <v/>
      </c>
      <c r="K27" s="99" t="str">
        <f t="shared" si="1"/>
        <v/>
      </c>
      <c r="L27" s="100" t="str">
        <f t="shared" si="2"/>
        <v xml:space="preserve"> </v>
      </c>
    </row>
    <row r="28" spans="1:12" x14ac:dyDescent="0.2">
      <c r="A28" s="90">
        <v>6</v>
      </c>
      <c r="B28" s="95"/>
      <c r="C28" s="96"/>
      <c r="D28" s="90"/>
      <c r="E28" s="90"/>
      <c r="F28" s="101"/>
      <c r="G28" s="95"/>
      <c r="H28" s="97"/>
      <c r="I28" s="98"/>
      <c r="J28" s="99" t="str">
        <f t="shared" si="0"/>
        <v/>
      </c>
      <c r="K28" s="99" t="str">
        <f t="shared" si="1"/>
        <v/>
      </c>
      <c r="L28" s="100" t="str">
        <f t="shared" si="2"/>
        <v xml:space="preserve"> </v>
      </c>
    </row>
    <row r="29" spans="1:12" x14ac:dyDescent="0.2">
      <c r="A29" s="90">
        <v>7</v>
      </c>
      <c r="B29" s="95"/>
      <c r="C29" s="96"/>
      <c r="D29" s="90"/>
      <c r="E29" s="90"/>
      <c r="F29" s="101"/>
      <c r="G29" s="95"/>
      <c r="H29" s="97"/>
      <c r="I29" s="98"/>
      <c r="J29" s="99" t="str">
        <f t="shared" si="0"/>
        <v/>
      </c>
      <c r="K29" s="99" t="str">
        <f t="shared" si="1"/>
        <v/>
      </c>
      <c r="L29" s="100" t="str">
        <f t="shared" si="2"/>
        <v xml:space="preserve"> </v>
      </c>
    </row>
    <row r="30" spans="1:12" x14ac:dyDescent="0.2">
      <c r="A30" s="90">
        <v>8</v>
      </c>
      <c r="B30" s="95"/>
      <c r="C30" s="96"/>
      <c r="D30" s="90"/>
      <c r="E30" s="90"/>
      <c r="F30" s="101"/>
      <c r="G30" s="95"/>
      <c r="H30" s="97"/>
      <c r="I30" s="98"/>
      <c r="J30" s="99" t="str">
        <f t="shared" si="0"/>
        <v/>
      </c>
      <c r="K30" s="99" t="str">
        <f t="shared" si="1"/>
        <v/>
      </c>
      <c r="L30" s="100" t="str">
        <f t="shared" si="2"/>
        <v xml:space="preserve"> </v>
      </c>
    </row>
    <row r="31" spans="1:12" x14ac:dyDescent="0.2">
      <c r="A31" s="90">
        <v>9</v>
      </c>
      <c r="B31" s="95"/>
      <c r="C31" s="96"/>
      <c r="D31" s="90"/>
      <c r="E31" s="90"/>
      <c r="F31" s="101"/>
      <c r="G31" s="95"/>
      <c r="H31" s="97"/>
      <c r="I31" s="98"/>
      <c r="J31" s="99" t="str">
        <f t="shared" si="0"/>
        <v/>
      </c>
      <c r="K31" s="99" t="str">
        <f t="shared" si="1"/>
        <v/>
      </c>
      <c r="L31" s="100" t="str">
        <f t="shared" si="2"/>
        <v xml:space="preserve"> </v>
      </c>
    </row>
    <row r="32" spans="1:12" x14ac:dyDescent="0.2">
      <c r="A32" s="90">
        <v>10</v>
      </c>
      <c r="B32" s="95"/>
      <c r="C32" s="96"/>
      <c r="D32" s="90"/>
      <c r="E32" s="90"/>
      <c r="F32" s="101"/>
      <c r="G32" s="95"/>
      <c r="H32" s="97"/>
      <c r="I32" s="98"/>
      <c r="J32" s="99" t="str">
        <f t="shared" si="0"/>
        <v/>
      </c>
      <c r="K32" s="99" t="str">
        <f t="shared" si="1"/>
        <v/>
      </c>
      <c r="L32" s="100" t="str">
        <f t="shared" si="2"/>
        <v xml:space="preserve"> </v>
      </c>
    </row>
    <row r="33" spans="1:12" x14ac:dyDescent="0.2">
      <c r="A33" s="90">
        <v>11</v>
      </c>
      <c r="B33" s="90"/>
      <c r="C33" s="96"/>
      <c r="D33" s="90"/>
      <c r="E33" s="90"/>
      <c r="F33" s="102"/>
      <c r="G33" s="95"/>
      <c r="H33" s="97"/>
      <c r="I33" s="98"/>
      <c r="J33" s="99" t="str">
        <f t="shared" si="0"/>
        <v/>
      </c>
      <c r="K33" s="99" t="str">
        <f t="shared" si="1"/>
        <v/>
      </c>
      <c r="L33" s="100" t="str">
        <f t="shared" si="2"/>
        <v xml:space="preserve"> </v>
      </c>
    </row>
    <row r="34" spans="1:12" x14ac:dyDescent="0.2">
      <c r="A34" s="90">
        <v>12</v>
      </c>
      <c r="B34" s="90"/>
      <c r="C34" s="96"/>
      <c r="D34" s="90"/>
      <c r="E34" s="90"/>
      <c r="F34" s="102"/>
      <c r="G34" s="95"/>
      <c r="H34" s="97"/>
      <c r="I34" s="98"/>
      <c r="J34" s="99" t="str">
        <f t="shared" si="0"/>
        <v/>
      </c>
      <c r="K34" s="99" t="str">
        <f t="shared" si="1"/>
        <v/>
      </c>
      <c r="L34" s="100" t="str">
        <f t="shared" si="2"/>
        <v xml:space="preserve"> </v>
      </c>
    </row>
    <row r="35" spans="1:12" x14ac:dyDescent="0.2">
      <c r="A35" s="90">
        <v>13</v>
      </c>
      <c r="B35" s="90"/>
      <c r="C35" s="96"/>
      <c r="D35" s="90"/>
      <c r="E35" s="90"/>
      <c r="F35" s="102"/>
      <c r="G35" s="95"/>
      <c r="H35" s="97"/>
      <c r="I35" s="98"/>
      <c r="J35" s="99" t="str">
        <f t="shared" si="0"/>
        <v/>
      </c>
      <c r="K35" s="99" t="str">
        <f t="shared" si="1"/>
        <v/>
      </c>
      <c r="L35" s="100" t="str">
        <f t="shared" si="2"/>
        <v xml:space="preserve"> </v>
      </c>
    </row>
    <row r="36" spans="1:12" x14ac:dyDescent="0.2">
      <c r="A36" s="90">
        <v>14</v>
      </c>
      <c r="B36" s="90"/>
      <c r="C36" s="96"/>
      <c r="D36" s="90"/>
      <c r="E36" s="90"/>
      <c r="F36" s="102"/>
      <c r="G36" s="95"/>
      <c r="H36" s="97"/>
      <c r="I36" s="98"/>
      <c r="J36" s="99" t="str">
        <f t="shared" si="0"/>
        <v/>
      </c>
      <c r="K36" s="99" t="str">
        <f t="shared" si="1"/>
        <v/>
      </c>
      <c r="L36" s="100" t="str">
        <f t="shared" si="2"/>
        <v xml:space="preserve"> </v>
      </c>
    </row>
    <row r="37" spans="1:12" x14ac:dyDescent="0.2">
      <c r="A37" s="90">
        <v>15</v>
      </c>
      <c r="B37" s="90"/>
      <c r="C37" s="96"/>
      <c r="D37" s="90"/>
      <c r="E37" s="90"/>
      <c r="F37" s="102"/>
      <c r="G37" s="95"/>
      <c r="H37" s="97"/>
      <c r="I37" s="98"/>
      <c r="J37" s="99" t="str">
        <f t="shared" si="0"/>
        <v/>
      </c>
      <c r="K37" s="99" t="str">
        <f t="shared" si="1"/>
        <v/>
      </c>
      <c r="L37" s="100" t="str">
        <f t="shared" si="2"/>
        <v xml:space="preserve"> </v>
      </c>
    </row>
    <row r="38" spans="1:12" x14ac:dyDescent="0.2">
      <c r="A38" s="90">
        <v>16</v>
      </c>
      <c r="B38" s="90"/>
      <c r="C38" s="96"/>
      <c r="D38" s="90"/>
      <c r="E38" s="90"/>
      <c r="F38" s="102"/>
      <c r="G38" s="95"/>
      <c r="H38" s="97"/>
      <c r="I38" s="98"/>
      <c r="J38" s="99" t="str">
        <f t="shared" si="0"/>
        <v/>
      </c>
      <c r="K38" s="99" t="str">
        <f t="shared" si="1"/>
        <v/>
      </c>
      <c r="L38" s="100" t="str">
        <f t="shared" si="2"/>
        <v xml:space="preserve"> </v>
      </c>
    </row>
    <row r="39" spans="1:12" x14ac:dyDescent="0.2">
      <c r="A39" s="90">
        <v>17</v>
      </c>
      <c r="B39" s="90"/>
      <c r="C39" s="96"/>
      <c r="D39" s="90"/>
      <c r="E39" s="90"/>
      <c r="F39" s="102"/>
      <c r="G39" s="95"/>
      <c r="H39" s="97"/>
      <c r="I39" s="98"/>
      <c r="J39" s="99" t="str">
        <f t="shared" si="0"/>
        <v/>
      </c>
      <c r="K39" s="99" t="str">
        <f t="shared" si="1"/>
        <v/>
      </c>
      <c r="L39" s="100" t="str">
        <f t="shared" si="2"/>
        <v xml:space="preserve"> </v>
      </c>
    </row>
    <row r="40" spans="1:12" x14ac:dyDescent="0.2">
      <c r="A40" s="90">
        <v>18</v>
      </c>
      <c r="B40" s="90"/>
      <c r="C40" s="96"/>
      <c r="D40" s="90"/>
      <c r="E40" s="90"/>
      <c r="F40" s="102"/>
      <c r="G40" s="95"/>
      <c r="H40" s="97"/>
      <c r="I40" s="98"/>
      <c r="J40" s="99" t="str">
        <f t="shared" si="0"/>
        <v/>
      </c>
      <c r="K40" s="99" t="str">
        <f t="shared" si="1"/>
        <v/>
      </c>
      <c r="L40" s="100" t="str">
        <f t="shared" si="2"/>
        <v xml:space="preserve"> </v>
      </c>
    </row>
    <row r="41" spans="1:12" x14ac:dyDescent="0.2">
      <c r="A41" s="90">
        <v>19</v>
      </c>
      <c r="B41" s="90"/>
      <c r="C41" s="96"/>
      <c r="D41" s="90"/>
      <c r="E41" s="90"/>
      <c r="F41" s="102"/>
      <c r="G41" s="95"/>
      <c r="H41" s="97"/>
      <c r="I41" s="98"/>
      <c r="J41" s="99" t="str">
        <f t="shared" si="0"/>
        <v/>
      </c>
      <c r="K41" s="99" t="str">
        <f t="shared" si="1"/>
        <v/>
      </c>
      <c r="L41" s="100" t="str">
        <f t="shared" si="2"/>
        <v xml:space="preserve"> </v>
      </c>
    </row>
    <row r="42" spans="1:12" x14ac:dyDescent="0.2">
      <c r="A42" s="90">
        <v>20</v>
      </c>
      <c r="B42" s="90"/>
      <c r="C42" s="96"/>
      <c r="D42" s="90"/>
      <c r="E42" s="90"/>
      <c r="F42" s="102"/>
      <c r="G42" s="95"/>
      <c r="H42" s="97"/>
      <c r="I42" s="98"/>
      <c r="J42" s="99" t="str">
        <f t="shared" si="0"/>
        <v/>
      </c>
      <c r="K42" s="99" t="str">
        <f t="shared" si="1"/>
        <v/>
      </c>
      <c r="L42" s="100" t="str">
        <f t="shared" si="2"/>
        <v xml:space="preserve"> </v>
      </c>
    </row>
    <row r="43" spans="1:12" x14ac:dyDescent="0.2">
      <c r="A43" s="90">
        <v>21</v>
      </c>
      <c r="B43" s="90"/>
      <c r="C43" s="96"/>
      <c r="D43" s="90"/>
      <c r="E43" s="90"/>
      <c r="F43" s="102"/>
      <c r="G43" s="95"/>
      <c r="H43" s="97"/>
      <c r="I43" s="98"/>
      <c r="J43" s="99" t="str">
        <f t="shared" si="0"/>
        <v/>
      </c>
      <c r="K43" s="99" t="str">
        <f t="shared" si="1"/>
        <v/>
      </c>
      <c r="L43" s="100" t="str">
        <f t="shared" si="2"/>
        <v xml:space="preserve"> </v>
      </c>
    </row>
    <row r="44" spans="1:12" x14ac:dyDescent="0.2">
      <c r="A44" s="90">
        <v>22</v>
      </c>
      <c r="B44" s="90"/>
      <c r="C44" s="96"/>
      <c r="D44" s="90"/>
      <c r="E44" s="90"/>
      <c r="F44" s="102"/>
      <c r="G44" s="95"/>
      <c r="H44" s="97"/>
      <c r="I44" s="98"/>
      <c r="J44" s="99" t="str">
        <f t="shared" si="0"/>
        <v/>
      </c>
      <c r="K44" s="99" t="str">
        <f t="shared" si="1"/>
        <v/>
      </c>
      <c r="L44" s="100" t="str">
        <f t="shared" si="2"/>
        <v xml:space="preserve"> </v>
      </c>
    </row>
    <row r="45" spans="1:12" x14ac:dyDescent="0.2">
      <c r="A45" s="90">
        <v>23</v>
      </c>
      <c r="B45" s="90"/>
      <c r="C45" s="96"/>
      <c r="D45" s="90"/>
      <c r="E45" s="90"/>
      <c r="F45" s="102"/>
      <c r="G45" s="95"/>
      <c r="H45" s="97"/>
      <c r="I45" s="98"/>
      <c r="J45" s="99" t="str">
        <f t="shared" si="0"/>
        <v/>
      </c>
      <c r="K45" s="99" t="str">
        <f t="shared" si="1"/>
        <v/>
      </c>
      <c r="L45" s="100" t="str">
        <f t="shared" si="2"/>
        <v xml:space="preserve"> </v>
      </c>
    </row>
    <row r="46" spans="1:12" x14ac:dyDescent="0.2">
      <c r="A46" s="90">
        <v>24</v>
      </c>
      <c r="B46" s="90"/>
      <c r="C46" s="96"/>
      <c r="D46" s="90"/>
      <c r="E46" s="90"/>
      <c r="F46" s="102"/>
      <c r="G46" s="95"/>
      <c r="H46" s="97"/>
      <c r="I46" s="98"/>
      <c r="J46" s="99" t="str">
        <f t="shared" si="0"/>
        <v/>
      </c>
      <c r="K46" s="99" t="str">
        <f t="shared" si="1"/>
        <v/>
      </c>
      <c r="L46" s="100" t="str">
        <f t="shared" si="2"/>
        <v xml:space="preserve"> </v>
      </c>
    </row>
    <row r="47" spans="1:12" x14ac:dyDescent="0.2">
      <c r="A47" s="90">
        <v>25</v>
      </c>
      <c r="B47" s="90"/>
      <c r="C47" s="96"/>
      <c r="D47" s="90"/>
      <c r="E47" s="90"/>
      <c r="F47" s="102"/>
      <c r="G47" s="95"/>
      <c r="H47" s="97"/>
      <c r="I47" s="98"/>
      <c r="J47" s="99" t="str">
        <f t="shared" si="0"/>
        <v/>
      </c>
      <c r="K47" s="99" t="str">
        <f t="shared" si="1"/>
        <v/>
      </c>
      <c r="L47" s="100" t="str">
        <f t="shared" si="2"/>
        <v xml:space="preserve"> </v>
      </c>
    </row>
    <row r="48" spans="1:12" x14ac:dyDescent="0.2">
      <c r="A48" s="103"/>
      <c r="B48" s="103"/>
      <c r="C48" s="104"/>
      <c r="D48" s="103"/>
      <c r="E48" s="103"/>
      <c r="F48" s="105"/>
      <c r="G48" s="106"/>
      <c r="H48" s="107"/>
      <c r="I48" s="107"/>
      <c r="J48" s="108"/>
      <c r="K48" s="109"/>
      <c r="L48" s="110"/>
    </row>
    <row r="49" spans="1:12" x14ac:dyDescent="0.2">
      <c r="A49" s="103"/>
      <c r="B49" s="103"/>
      <c r="C49" s="105" t="s">
        <v>206</v>
      </c>
      <c r="D49" s="111"/>
      <c r="E49" s="90">
        <v>0</v>
      </c>
      <c r="F49" s="103" t="s">
        <v>72</v>
      </c>
      <c r="G49" s="112"/>
      <c r="H49" s="103"/>
      <c r="I49" s="103"/>
      <c r="J49" s="323"/>
      <c r="K49" s="324">
        <f>E49/60*BaseLaborCost</f>
        <v>0</v>
      </c>
      <c r="L49" s="325">
        <f>K49</f>
        <v>0</v>
      </c>
    </row>
    <row r="50" spans="1:12" ht="15.75" x14ac:dyDescent="0.25">
      <c r="A50" s="103"/>
      <c r="B50" s="103"/>
      <c r="C50" s="113" t="s">
        <v>91</v>
      </c>
      <c r="D50" s="103"/>
      <c r="E50" s="103"/>
      <c r="F50" s="105"/>
      <c r="G50" s="106"/>
      <c r="H50" s="107"/>
      <c r="I50" s="107"/>
      <c r="J50" s="326">
        <f>SUM(J23:J47)</f>
        <v>0</v>
      </c>
      <c r="K50" s="326">
        <f>SUM(K23:K49)</f>
        <v>0</v>
      </c>
      <c r="L50" s="327">
        <f>SUM(L23:L47)</f>
        <v>0</v>
      </c>
    </row>
    <row r="51" spans="1:12" ht="13.5" thickBot="1" x14ac:dyDescent="0.25">
      <c r="K51" s="328"/>
      <c r="L51" s="84"/>
    </row>
    <row r="52" spans="1:12" ht="13.5" thickBot="1" x14ac:dyDescent="0.25">
      <c r="A52" s="103"/>
      <c r="B52" s="103"/>
      <c r="C52" s="103"/>
      <c r="D52" s="84"/>
      <c r="E52" s="103"/>
      <c r="F52" s="103"/>
      <c r="H52" s="103"/>
      <c r="I52" s="103"/>
      <c r="J52" s="329" t="s">
        <v>52</v>
      </c>
      <c r="K52" s="328"/>
      <c r="L52" s="330">
        <f>L50+K49</f>
        <v>0</v>
      </c>
    </row>
  </sheetData>
  <sheetProtection password="8FE9" sheet="1" objects="1" scenarios="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$B$1:$B$14</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horizontalDpi="300" verticalDpi="300"/>
  <headerFooter alignWithMargins="0">
    <oddHeader>&amp;RPage &amp;P</oddHeader>
  </headerFooter>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I271"/>
  <sheetViews>
    <sheetView zoomScaleNormal="100" zoomScaleSheetLayoutView="100" workbookViewId="0">
      <selection activeCell="M28" sqref="M28"/>
    </sheetView>
  </sheetViews>
  <sheetFormatPr defaultRowHeight="12.75" x14ac:dyDescent="0.2"/>
  <cols>
    <col min="1" max="1" width="4.85546875" style="114" customWidth="1"/>
    <col min="2" max="2" width="22.28515625" style="116" customWidth="1"/>
    <col min="3" max="3" width="19" style="116" customWidth="1"/>
    <col min="4" max="7" width="9.140625" style="116"/>
    <col min="8" max="8" width="19.28515625" style="116" customWidth="1"/>
    <col min="9" max="9" width="9.140625" style="116"/>
    <col min="10" max="16384" width="9.140625" style="85"/>
  </cols>
  <sheetData>
    <row r="1" spans="1:9" ht="15.75" x14ac:dyDescent="0.25">
      <c r="B1" s="434" t="s">
        <v>172</v>
      </c>
      <c r="C1" s="434"/>
      <c r="D1" s="434"/>
      <c r="E1" s="434"/>
      <c r="F1" s="434"/>
      <c r="G1" s="435"/>
      <c r="H1" s="435"/>
      <c r="I1" s="435"/>
    </row>
    <row r="2" spans="1:9" ht="18" x14ac:dyDescent="0.25">
      <c r="A2" s="445" t="s">
        <v>47</v>
      </c>
      <c r="B2" s="275" t="s">
        <v>87</v>
      </c>
      <c r="C2" s="276">
        <v>1</v>
      </c>
      <c r="D2" s="277" t="s">
        <v>171</v>
      </c>
      <c r="E2" s="278"/>
      <c r="F2" s="278"/>
      <c r="G2" s="279"/>
      <c r="H2" s="279"/>
      <c r="I2" s="279"/>
    </row>
    <row r="3" spans="1:9" ht="18" x14ac:dyDescent="0.25">
      <c r="A3" s="445"/>
      <c r="B3" s="275" t="s">
        <v>88</v>
      </c>
      <c r="C3" s="280" t="s">
        <v>328</v>
      </c>
      <c r="D3" s="277"/>
      <c r="E3" s="278"/>
      <c r="F3" s="278"/>
      <c r="G3" s="279"/>
      <c r="H3" s="279"/>
      <c r="I3" s="279"/>
    </row>
    <row r="4" spans="1:9" x14ac:dyDescent="0.2">
      <c r="A4" s="445"/>
      <c r="B4" s="277" t="s">
        <v>74</v>
      </c>
      <c r="C4" s="277"/>
      <c r="D4" s="277"/>
      <c r="E4" s="277"/>
      <c r="F4" s="277"/>
      <c r="G4" s="277"/>
      <c r="H4" s="277"/>
      <c r="I4" s="277"/>
    </row>
    <row r="5" spans="1:9" x14ac:dyDescent="0.2">
      <c r="A5" s="445"/>
      <c r="B5" s="276" t="s">
        <v>67</v>
      </c>
      <c r="C5" s="276" t="s">
        <v>50</v>
      </c>
      <c r="D5" s="276" t="s">
        <v>9</v>
      </c>
      <c r="E5" s="276" t="s">
        <v>75</v>
      </c>
      <c r="F5" s="276" t="s">
        <v>82</v>
      </c>
      <c r="G5" s="276" t="s">
        <v>76</v>
      </c>
      <c r="H5" s="276" t="s">
        <v>77</v>
      </c>
      <c r="I5" s="281" t="s">
        <v>78</v>
      </c>
    </row>
    <row r="6" spans="1:9" x14ac:dyDescent="0.2">
      <c r="A6" s="122">
        <v>1</v>
      </c>
      <c r="B6" s="123"/>
      <c r="C6" s="123"/>
      <c r="D6" s="123"/>
      <c r="E6" s="123"/>
      <c r="F6" s="123"/>
      <c r="G6" s="124">
        <f t="shared" ref="G6:G11" si="0">D6*F6</f>
        <v>0</v>
      </c>
      <c r="H6" s="125"/>
      <c r="I6" s="126">
        <f t="shared" ref="I6:I11" si="1">IF(D6="",F6*H6,G6*H6)</f>
        <v>0</v>
      </c>
    </row>
    <row r="7" spans="1:9" x14ac:dyDescent="0.2">
      <c r="A7" s="122">
        <v>2</v>
      </c>
      <c r="B7" s="123"/>
      <c r="C7" s="123"/>
      <c r="D7" s="123"/>
      <c r="E7" s="123"/>
      <c r="F7" s="123"/>
      <c r="G7" s="124">
        <f t="shared" si="0"/>
        <v>0</v>
      </c>
      <c r="H7" s="125"/>
      <c r="I7" s="126">
        <f t="shared" si="1"/>
        <v>0</v>
      </c>
    </row>
    <row r="8" spans="1:9" x14ac:dyDescent="0.2">
      <c r="A8" s="122">
        <v>3</v>
      </c>
      <c r="B8" s="123"/>
      <c r="C8" s="123"/>
      <c r="D8" s="123"/>
      <c r="E8" s="123"/>
      <c r="F8" s="123"/>
      <c r="G8" s="124">
        <f t="shared" si="0"/>
        <v>0</v>
      </c>
      <c r="H8" s="125"/>
      <c r="I8" s="126">
        <f t="shared" si="1"/>
        <v>0</v>
      </c>
    </row>
    <row r="9" spans="1:9" x14ac:dyDescent="0.2">
      <c r="A9" s="122">
        <v>4</v>
      </c>
      <c r="B9" s="123"/>
      <c r="C9" s="123"/>
      <c r="D9" s="123"/>
      <c r="E9" s="123"/>
      <c r="F9" s="123"/>
      <c r="G9" s="124">
        <f t="shared" si="0"/>
        <v>0</v>
      </c>
      <c r="H9" s="125"/>
      <c r="I9" s="126">
        <f t="shared" si="1"/>
        <v>0</v>
      </c>
    </row>
    <row r="10" spans="1:9" x14ac:dyDescent="0.2">
      <c r="A10" s="122">
        <v>5</v>
      </c>
      <c r="B10" s="123"/>
      <c r="C10" s="123"/>
      <c r="D10" s="123"/>
      <c r="E10" s="123"/>
      <c r="F10" s="123"/>
      <c r="G10" s="124">
        <f t="shared" si="0"/>
        <v>0</v>
      </c>
      <c r="H10" s="125"/>
      <c r="I10" s="126">
        <f t="shared" si="1"/>
        <v>0</v>
      </c>
    </row>
    <row r="11" spans="1:9" x14ac:dyDescent="0.2">
      <c r="A11" s="122">
        <v>6</v>
      </c>
      <c r="B11" s="123"/>
      <c r="C11" s="123"/>
      <c r="D11" s="123"/>
      <c r="E11" s="123"/>
      <c r="F11" s="123"/>
      <c r="G11" s="124">
        <f t="shared" si="0"/>
        <v>0</v>
      </c>
      <c r="H11" s="125"/>
      <c r="I11" s="126">
        <f t="shared" si="1"/>
        <v>0</v>
      </c>
    </row>
    <row r="12" spans="1:9" x14ac:dyDescent="0.2">
      <c r="B12" s="128"/>
      <c r="C12" s="128"/>
      <c r="D12" s="128"/>
      <c r="E12" s="128"/>
      <c r="F12" s="128"/>
      <c r="G12" s="128"/>
      <c r="H12" s="129" t="s">
        <v>79</v>
      </c>
      <c r="I12" s="130">
        <f>SUM(I6:I11)</f>
        <v>0</v>
      </c>
    </row>
    <row r="13" spans="1:9" x14ac:dyDescent="0.2">
      <c r="A13" s="131"/>
      <c r="B13" s="128"/>
      <c r="C13" s="128"/>
      <c r="D13" s="128"/>
      <c r="E13" s="128"/>
      <c r="F13" s="128"/>
      <c r="G13" s="128"/>
      <c r="H13" s="128"/>
      <c r="I13" s="128"/>
    </row>
    <row r="14" spans="1:9" x14ac:dyDescent="0.2">
      <c r="A14" s="131"/>
      <c r="B14" s="119" t="s">
        <v>80</v>
      </c>
      <c r="C14" s="119"/>
      <c r="D14" s="119"/>
      <c r="E14" s="119"/>
      <c r="F14" s="119"/>
      <c r="G14" s="119"/>
      <c r="H14" s="119"/>
      <c r="I14" s="119"/>
    </row>
    <row r="15" spans="1:9" x14ac:dyDescent="0.2">
      <c r="A15" s="131"/>
      <c r="B15" s="430" t="s">
        <v>81</v>
      </c>
      <c r="C15" s="430"/>
      <c r="D15" s="430" t="s">
        <v>82</v>
      </c>
      <c r="E15" s="430"/>
      <c r="F15" s="430" t="s">
        <v>83</v>
      </c>
      <c r="G15" s="430"/>
      <c r="H15" s="118" t="s">
        <v>77</v>
      </c>
      <c r="I15" s="132" t="s">
        <v>78</v>
      </c>
    </row>
    <row r="16" spans="1:9" x14ac:dyDescent="0.2">
      <c r="A16" s="122">
        <v>4</v>
      </c>
      <c r="B16" s="443" t="s">
        <v>327</v>
      </c>
      <c r="C16" s="443"/>
      <c r="D16" s="432"/>
      <c r="E16" s="433"/>
      <c r="F16" s="444" t="s">
        <v>158</v>
      </c>
      <c r="G16" s="444"/>
      <c r="H16" s="264">
        <v>0.35</v>
      </c>
      <c r="I16" s="135">
        <f>D16*H16</f>
        <v>0</v>
      </c>
    </row>
    <row r="17" spans="1:9" x14ac:dyDescent="0.2">
      <c r="A17" s="122">
        <v>5</v>
      </c>
      <c r="B17" s="443" t="s">
        <v>329</v>
      </c>
      <c r="C17" s="443"/>
      <c r="D17" s="432"/>
      <c r="E17" s="433"/>
      <c r="F17" s="444" t="s">
        <v>158</v>
      </c>
      <c r="G17" s="444"/>
      <c r="H17" s="264">
        <v>0.4</v>
      </c>
      <c r="I17" s="135">
        <f t="shared" ref="I17:I22" si="2">D17*H17</f>
        <v>0</v>
      </c>
    </row>
    <row r="18" spans="1:9" x14ac:dyDescent="0.2">
      <c r="A18" s="122">
        <v>6</v>
      </c>
      <c r="B18" s="443" t="s">
        <v>330</v>
      </c>
      <c r="C18" s="443"/>
      <c r="D18" s="432"/>
      <c r="E18" s="433"/>
      <c r="F18" s="444" t="s">
        <v>158</v>
      </c>
      <c r="G18" s="444"/>
      <c r="H18" s="264">
        <v>0.4</v>
      </c>
      <c r="I18" s="135">
        <f t="shared" si="2"/>
        <v>0</v>
      </c>
    </row>
    <row r="19" spans="1:9" x14ac:dyDescent="0.2">
      <c r="A19" s="122">
        <v>7</v>
      </c>
      <c r="B19" s="443" t="s">
        <v>23</v>
      </c>
      <c r="C19" s="443"/>
      <c r="D19" s="432"/>
      <c r="E19" s="433"/>
      <c r="F19" s="444" t="s">
        <v>331</v>
      </c>
      <c r="G19" s="444"/>
      <c r="H19" s="264">
        <v>0.75</v>
      </c>
      <c r="I19" s="135">
        <f t="shared" si="2"/>
        <v>0</v>
      </c>
    </row>
    <row r="20" spans="1:9" x14ac:dyDescent="0.2">
      <c r="A20" s="122">
        <v>8</v>
      </c>
      <c r="B20" s="443" t="s">
        <v>29</v>
      </c>
      <c r="C20" s="443"/>
      <c r="D20" s="432"/>
      <c r="E20" s="433"/>
      <c r="F20" s="444" t="s">
        <v>332</v>
      </c>
      <c r="G20" s="444"/>
      <c r="H20" s="264">
        <v>0.75</v>
      </c>
      <c r="I20" s="135">
        <f t="shared" si="2"/>
        <v>0</v>
      </c>
    </row>
    <row r="21" spans="1:9" x14ac:dyDescent="0.2">
      <c r="A21" s="122">
        <v>9</v>
      </c>
      <c r="B21" s="426"/>
      <c r="C21" s="426"/>
      <c r="D21" s="432"/>
      <c r="E21" s="433"/>
      <c r="F21" s="429"/>
      <c r="G21" s="429"/>
      <c r="H21" s="134"/>
      <c r="I21" s="135">
        <f t="shared" si="2"/>
        <v>0</v>
      </c>
    </row>
    <row r="22" spans="1:9" x14ac:dyDescent="0.2">
      <c r="A22" s="122">
        <v>10</v>
      </c>
      <c r="B22" s="426"/>
      <c r="C22" s="426"/>
      <c r="D22" s="432"/>
      <c r="E22" s="433"/>
      <c r="F22" s="429"/>
      <c r="G22" s="429"/>
      <c r="H22" s="134"/>
      <c r="I22" s="135">
        <f t="shared" si="2"/>
        <v>0</v>
      </c>
    </row>
    <row r="23" spans="1:9" x14ac:dyDescent="0.2">
      <c r="A23" s="131"/>
      <c r="B23" s="128"/>
      <c r="C23" s="128"/>
      <c r="D23" s="128"/>
      <c r="E23" s="128"/>
      <c r="F23" s="128"/>
      <c r="G23" s="128"/>
      <c r="H23" s="129" t="s">
        <v>79</v>
      </c>
      <c r="I23" s="271">
        <f>SUM(I16:I22)</f>
        <v>0</v>
      </c>
    </row>
    <row r="24" spans="1:9" ht="15" x14ac:dyDescent="0.2">
      <c r="A24" s="131"/>
      <c r="B24" s="180"/>
      <c r="C24" s="263"/>
      <c r="D24" s="180"/>
      <c r="E24" s="128"/>
      <c r="F24" s="128"/>
      <c r="G24" s="128"/>
      <c r="H24" s="128"/>
      <c r="I24" s="137"/>
    </row>
    <row r="25" spans="1:9" ht="15" x14ac:dyDescent="0.2">
      <c r="A25" s="131"/>
      <c r="B25" s="180"/>
      <c r="C25" s="263"/>
      <c r="D25" s="180"/>
      <c r="E25" s="128"/>
      <c r="F25" s="128"/>
      <c r="G25" s="128"/>
      <c r="H25" s="128"/>
      <c r="I25" s="137"/>
    </row>
    <row r="26" spans="1:9" ht="15" x14ac:dyDescent="0.2">
      <c r="A26" s="131"/>
      <c r="B26" s="180"/>
      <c r="C26" s="263"/>
      <c r="D26" s="180"/>
      <c r="E26" s="128"/>
      <c r="F26" s="128"/>
      <c r="G26" s="128"/>
      <c r="H26" s="136" t="s">
        <v>84</v>
      </c>
      <c r="I26" s="138">
        <f>I12</f>
        <v>0</v>
      </c>
    </row>
    <row r="27" spans="1:9" ht="15" x14ac:dyDescent="0.2">
      <c r="A27" s="131"/>
      <c r="B27" s="180"/>
      <c r="C27" s="263"/>
      <c r="D27" s="180"/>
      <c r="E27" s="128"/>
      <c r="F27" s="128"/>
      <c r="G27" s="128"/>
      <c r="H27" s="136" t="s">
        <v>85</v>
      </c>
      <c r="I27" s="138">
        <f>I23</f>
        <v>0</v>
      </c>
    </row>
    <row r="28" spans="1:9" ht="15" x14ac:dyDescent="0.2">
      <c r="A28" s="131"/>
      <c r="B28" s="180"/>
      <c r="C28" s="263"/>
      <c r="D28" s="180"/>
      <c r="E28" s="128" t="s">
        <v>90</v>
      </c>
      <c r="F28" s="128" t="s">
        <v>87</v>
      </c>
      <c r="G28" s="131">
        <f>C2</f>
        <v>1</v>
      </c>
      <c r="H28" s="136" t="s">
        <v>86</v>
      </c>
      <c r="I28" s="138">
        <f>SUM(I26:I27)</f>
        <v>0</v>
      </c>
    </row>
    <row r="29" spans="1:9" x14ac:dyDescent="0.2">
      <c r="A29" s="131"/>
      <c r="B29" s="128"/>
      <c r="C29" s="128"/>
      <c r="D29" s="128"/>
      <c r="E29" s="128"/>
      <c r="F29" s="128"/>
      <c r="G29" s="128"/>
      <c r="H29" s="128"/>
      <c r="I29" s="139"/>
    </row>
    <row r="30" spans="1:9" x14ac:dyDescent="0.2">
      <c r="A30" s="131"/>
      <c r="B30" s="128"/>
      <c r="C30" s="128"/>
      <c r="D30" s="128"/>
      <c r="E30" s="128"/>
      <c r="F30" s="128"/>
      <c r="G30" s="128"/>
      <c r="H30" s="128"/>
      <c r="I30" s="139"/>
    </row>
    <row r="31" spans="1:9" ht="18" x14ac:dyDescent="0.25">
      <c r="A31" s="431" t="s">
        <v>47</v>
      </c>
      <c r="B31" s="117" t="s">
        <v>87</v>
      </c>
      <c r="C31" s="118">
        <v>2</v>
      </c>
      <c r="D31" s="119" t="s">
        <v>171</v>
      </c>
      <c r="E31" s="120"/>
      <c r="F31" s="120"/>
      <c r="G31" s="115"/>
      <c r="H31" s="115"/>
      <c r="I31" s="115"/>
    </row>
    <row r="32" spans="1:9" ht="18" x14ac:dyDescent="0.25">
      <c r="A32" s="431"/>
      <c r="B32" s="117" t="s">
        <v>88</v>
      </c>
      <c r="C32" s="118"/>
      <c r="D32" s="119"/>
      <c r="E32" s="120"/>
      <c r="F32" s="120"/>
      <c r="G32" s="115"/>
      <c r="H32" s="115"/>
      <c r="I32" s="115"/>
    </row>
    <row r="33" spans="1:9" x14ac:dyDescent="0.2">
      <c r="A33" s="431"/>
      <c r="B33" s="119" t="s">
        <v>74</v>
      </c>
      <c r="C33" s="119"/>
      <c r="D33" s="119"/>
      <c r="E33" s="119"/>
      <c r="F33" s="119"/>
      <c r="G33" s="119"/>
      <c r="H33" s="119"/>
      <c r="I33" s="119"/>
    </row>
    <row r="34" spans="1:9" x14ac:dyDescent="0.2">
      <c r="A34" s="431"/>
      <c r="B34" s="118" t="s">
        <v>67</v>
      </c>
      <c r="C34" s="118" t="s">
        <v>50</v>
      </c>
      <c r="D34" s="118" t="s">
        <v>9</v>
      </c>
      <c r="E34" s="118" t="s">
        <v>75</v>
      </c>
      <c r="F34" s="118" t="s">
        <v>82</v>
      </c>
      <c r="G34" s="118" t="s">
        <v>76</v>
      </c>
      <c r="H34" s="118" t="s">
        <v>77</v>
      </c>
      <c r="I34" s="121" t="s">
        <v>78</v>
      </c>
    </row>
    <row r="35" spans="1:9" x14ac:dyDescent="0.2">
      <c r="A35" s="122">
        <v>1</v>
      </c>
      <c r="B35" s="123"/>
      <c r="C35" s="123"/>
      <c r="D35" s="123"/>
      <c r="E35" s="123"/>
      <c r="F35" s="123"/>
      <c r="G35" s="124">
        <f>D35*F35</f>
        <v>0</v>
      </c>
      <c r="H35" s="125"/>
      <c r="I35" s="126">
        <f>IF(D35="",F35*H35,G35*H35)</f>
        <v>0</v>
      </c>
    </row>
    <row r="36" spans="1:9" x14ac:dyDescent="0.2">
      <c r="A36" s="122">
        <v>2</v>
      </c>
      <c r="B36" s="123"/>
      <c r="C36" s="123"/>
      <c r="D36" s="123"/>
      <c r="E36" s="123"/>
      <c r="F36" s="123"/>
      <c r="G36" s="124">
        <f>D36*F36</f>
        <v>0</v>
      </c>
      <c r="H36" s="125"/>
      <c r="I36" s="126">
        <f>IF(D36="",F36*H36,G36*H36)</f>
        <v>0</v>
      </c>
    </row>
    <row r="37" spans="1:9" x14ac:dyDescent="0.2">
      <c r="A37" s="122">
        <v>3</v>
      </c>
      <c r="B37" s="123"/>
      <c r="C37" s="123"/>
      <c r="D37" s="122"/>
      <c r="E37" s="123"/>
      <c r="F37" s="123"/>
      <c r="G37" s="124">
        <f>D37*F37</f>
        <v>0</v>
      </c>
      <c r="H37" s="127"/>
      <c r="I37" s="126">
        <f>IF(D37="",F37*H37,G37*H37)</f>
        <v>0</v>
      </c>
    </row>
    <row r="38" spans="1:9" x14ac:dyDescent="0.2">
      <c r="B38" s="128"/>
      <c r="C38" s="128"/>
      <c r="D38" s="128"/>
      <c r="E38" s="128"/>
      <c r="F38" s="128"/>
      <c r="G38" s="128"/>
      <c r="H38" s="129" t="s">
        <v>79</v>
      </c>
      <c r="I38" s="130">
        <f>SUM(I35:I37)</f>
        <v>0</v>
      </c>
    </row>
    <row r="39" spans="1:9" x14ac:dyDescent="0.2">
      <c r="A39" s="131"/>
      <c r="B39" s="128"/>
      <c r="C39" s="128"/>
      <c r="D39" s="128"/>
      <c r="E39" s="128"/>
      <c r="F39" s="128"/>
      <c r="G39" s="128"/>
      <c r="H39" s="128"/>
      <c r="I39" s="128"/>
    </row>
    <row r="40" spans="1:9" x14ac:dyDescent="0.2">
      <c r="A40" s="131"/>
      <c r="B40" s="119" t="s">
        <v>80</v>
      </c>
      <c r="C40" s="119"/>
      <c r="D40" s="119"/>
      <c r="E40" s="119"/>
      <c r="F40" s="119"/>
      <c r="G40" s="119"/>
      <c r="H40" s="119"/>
      <c r="I40" s="119"/>
    </row>
    <row r="41" spans="1:9" x14ac:dyDescent="0.2">
      <c r="A41" s="131"/>
      <c r="B41" s="430" t="s">
        <v>81</v>
      </c>
      <c r="C41" s="430"/>
      <c r="D41" s="430" t="s">
        <v>82</v>
      </c>
      <c r="E41" s="430"/>
      <c r="F41" s="430" t="s">
        <v>83</v>
      </c>
      <c r="G41" s="430"/>
      <c r="H41" s="118" t="s">
        <v>77</v>
      </c>
      <c r="I41" s="132" t="s">
        <v>78</v>
      </c>
    </row>
    <row r="42" spans="1:9" x14ac:dyDescent="0.2">
      <c r="A42" s="122">
        <v>4</v>
      </c>
      <c r="B42" s="426"/>
      <c r="C42" s="426"/>
      <c r="D42" s="432"/>
      <c r="E42" s="433"/>
      <c r="F42" s="429"/>
      <c r="G42" s="429"/>
      <c r="H42" s="134"/>
      <c r="I42" s="135">
        <f>D42*H42</f>
        <v>0</v>
      </c>
    </row>
    <row r="43" spans="1:9" x14ac:dyDescent="0.2">
      <c r="A43" s="122">
        <v>5</v>
      </c>
      <c r="B43" s="426"/>
      <c r="C43" s="426"/>
      <c r="D43" s="432"/>
      <c r="E43" s="433"/>
      <c r="F43" s="429"/>
      <c r="G43" s="429"/>
      <c r="H43" s="134"/>
      <c r="I43" s="135">
        <f t="shared" ref="I43:I48" si="3">D43*H43</f>
        <v>0</v>
      </c>
    </row>
    <row r="44" spans="1:9" x14ac:dyDescent="0.2">
      <c r="A44" s="122">
        <v>6</v>
      </c>
      <c r="B44" s="426"/>
      <c r="C44" s="426"/>
      <c r="D44" s="432"/>
      <c r="E44" s="433"/>
      <c r="F44" s="429"/>
      <c r="G44" s="429"/>
      <c r="H44" s="134"/>
      <c r="I44" s="135">
        <f t="shared" si="3"/>
        <v>0</v>
      </c>
    </row>
    <row r="45" spans="1:9" x14ac:dyDescent="0.2">
      <c r="A45" s="122">
        <v>7</v>
      </c>
      <c r="B45" s="426"/>
      <c r="C45" s="426"/>
      <c r="D45" s="432"/>
      <c r="E45" s="433"/>
      <c r="F45" s="429"/>
      <c r="G45" s="429"/>
      <c r="H45" s="134"/>
      <c r="I45" s="135">
        <f t="shared" si="3"/>
        <v>0</v>
      </c>
    </row>
    <row r="46" spans="1:9" x14ac:dyDescent="0.2">
      <c r="A46" s="122">
        <v>8</v>
      </c>
      <c r="B46" s="426"/>
      <c r="C46" s="426"/>
      <c r="D46" s="432"/>
      <c r="E46" s="433"/>
      <c r="F46" s="429"/>
      <c r="G46" s="429"/>
      <c r="H46" s="134"/>
      <c r="I46" s="135">
        <f t="shared" si="3"/>
        <v>0</v>
      </c>
    </row>
    <row r="47" spans="1:9" x14ac:dyDescent="0.2">
      <c r="A47" s="122">
        <v>9</v>
      </c>
      <c r="B47" s="426"/>
      <c r="C47" s="426"/>
      <c r="D47" s="432"/>
      <c r="E47" s="433"/>
      <c r="F47" s="429"/>
      <c r="G47" s="429"/>
      <c r="H47" s="134"/>
      <c r="I47" s="135">
        <f t="shared" si="3"/>
        <v>0</v>
      </c>
    </row>
    <row r="48" spans="1:9" x14ac:dyDescent="0.2">
      <c r="A48" s="122">
        <v>10</v>
      </c>
      <c r="B48" s="426"/>
      <c r="C48" s="426"/>
      <c r="D48" s="432"/>
      <c r="E48" s="433"/>
      <c r="F48" s="429"/>
      <c r="G48" s="429"/>
      <c r="H48" s="134"/>
      <c r="I48" s="135">
        <f t="shared" si="3"/>
        <v>0</v>
      </c>
    </row>
    <row r="49" spans="1:9" x14ac:dyDescent="0.2">
      <c r="A49" s="131"/>
      <c r="B49" s="128"/>
      <c r="C49" s="128"/>
      <c r="D49" s="128"/>
      <c r="E49" s="128"/>
      <c r="F49" s="128"/>
      <c r="G49" s="128"/>
      <c r="H49" s="136" t="s">
        <v>79</v>
      </c>
      <c r="I49" s="137">
        <f>SUM(I42:I48)</f>
        <v>0</v>
      </c>
    </row>
    <row r="50" spans="1:9" x14ac:dyDescent="0.2">
      <c r="A50" s="131"/>
      <c r="B50" s="128"/>
      <c r="C50" s="128"/>
      <c r="D50" s="128"/>
      <c r="E50" s="128"/>
      <c r="F50" s="128"/>
      <c r="G50" s="128"/>
      <c r="H50" s="128"/>
      <c r="I50" s="137"/>
    </row>
    <row r="51" spans="1:9" x14ac:dyDescent="0.2">
      <c r="A51" s="131"/>
      <c r="B51" s="128"/>
      <c r="C51" s="128"/>
      <c r="D51" s="128"/>
      <c r="E51" s="128"/>
      <c r="F51" s="128"/>
      <c r="G51" s="128"/>
      <c r="H51" s="128"/>
      <c r="I51" s="137"/>
    </row>
    <row r="52" spans="1:9" x14ac:dyDescent="0.2">
      <c r="A52" s="131"/>
      <c r="B52" s="128"/>
      <c r="C52" s="128"/>
      <c r="D52" s="128"/>
      <c r="E52" s="128"/>
      <c r="F52" s="128"/>
      <c r="G52" s="128"/>
      <c r="H52" s="136" t="s">
        <v>84</v>
      </c>
      <c r="I52" s="138">
        <f>I38</f>
        <v>0</v>
      </c>
    </row>
    <row r="53" spans="1:9" x14ac:dyDescent="0.2">
      <c r="A53" s="131"/>
      <c r="B53" s="128"/>
      <c r="C53" s="128"/>
      <c r="D53" s="128"/>
      <c r="E53" s="128"/>
      <c r="F53" s="128"/>
      <c r="G53" s="128"/>
      <c r="H53" s="136" t="s">
        <v>85</v>
      </c>
      <c r="I53" s="138">
        <f>I49</f>
        <v>0</v>
      </c>
    </row>
    <row r="54" spans="1:9" x14ac:dyDescent="0.2">
      <c r="A54" s="131"/>
      <c r="B54" s="128"/>
      <c r="C54" s="128"/>
      <c r="D54" s="128"/>
      <c r="E54" s="128" t="s">
        <v>90</v>
      </c>
      <c r="F54" s="128" t="s">
        <v>87</v>
      </c>
      <c r="G54" s="131">
        <f>C31</f>
        <v>2</v>
      </c>
      <c r="H54" s="136" t="s">
        <v>86</v>
      </c>
      <c r="I54" s="138">
        <f>SUM(I52:I53)</f>
        <v>0</v>
      </c>
    </row>
    <row r="55" spans="1:9" x14ac:dyDescent="0.2">
      <c r="A55" s="131"/>
      <c r="B55" s="128"/>
      <c r="C55" s="128"/>
      <c r="D55" s="128"/>
      <c r="E55" s="128"/>
      <c r="F55" s="128"/>
      <c r="G55" s="128"/>
      <c r="H55" s="128"/>
      <c r="I55" s="139"/>
    </row>
    <row r="56" spans="1:9" x14ac:dyDescent="0.2">
      <c r="A56" s="131"/>
      <c r="B56" s="128"/>
      <c r="C56" s="128"/>
      <c r="D56" s="128"/>
      <c r="E56" s="128"/>
      <c r="F56" s="128"/>
      <c r="G56" s="128"/>
      <c r="H56" s="128"/>
      <c r="I56" s="139"/>
    </row>
    <row r="57" spans="1:9" ht="18" x14ac:dyDescent="0.25">
      <c r="A57" s="431" t="s">
        <v>47</v>
      </c>
      <c r="B57" s="117" t="s">
        <v>87</v>
      </c>
      <c r="C57" s="118">
        <v>3</v>
      </c>
      <c r="D57" s="119" t="s">
        <v>171</v>
      </c>
      <c r="E57" s="120"/>
      <c r="F57" s="120"/>
      <c r="G57" s="115"/>
      <c r="H57" s="115"/>
      <c r="I57" s="115"/>
    </row>
    <row r="58" spans="1:9" ht="18" x14ac:dyDescent="0.25">
      <c r="A58" s="431"/>
      <c r="B58" s="117" t="s">
        <v>88</v>
      </c>
      <c r="C58" s="118"/>
      <c r="D58" s="119"/>
      <c r="E58" s="120"/>
      <c r="F58" s="120"/>
      <c r="G58" s="115"/>
      <c r="H58" s="115"/>
      <c r="I58" s="115"/>
    </row>
    <row r="59" spans="1:9" x14ac:dyDescent="0.2">
      <c r="A59" s="431"/>
      <c r="B59" s="119" t="s">
        <v>74</v>
      </c>
      <c r="C59" s="119"/>
      <c r="D59" s="119"/>
      <c r="E59" s="119"/>
      <c r="F59" s="119"/>
      <c r="G59" s="119"/>
      <c r="H59" s="119"/>
      <c r="I59" s="119"/>
    </row>
    <row r="60" spans="1:9" x14ac:dyDescent="0.2">
      <c r="A60" s="431"/>
      <c r="B60" s="118" t="s">
        <v>67</v>
      </c>
      <c r="C60" s="118" t="s">
        <v>50</v>
      </c>
      <c r="D60" s="118" t="s">
        <v>9</v>
      </c>
      <c r="E60" s="118" t="s">
        <v>75</v>
      </c>
      <c r="F60" s="118" t="s">
        <v>82</v>
      </c>
      <c r="G60" s="118" t="s">
        <v>76</v>
      </c>
      <c r="H60" s="118" t="s">
        <v>77</v>
      </c>
      <c r="I60" s="121" t="s">
        <v>78</v>
      </c>
    </row>
    <row r="61" spans="1:9" x14ac:dyDescent="0.2">
      <c r="A61" s="122">
        <v>1</v>
      </c>
      <c r="B61" s="123"/>
      <c r="C61" s="123"/>
      <c r="D61" s="123"/>
      <c r="E61" s="123"/>
      <c r="F61" s="123"/>
      <c r="G61" s="124">
        <f>D61*F61</f>
        <v>0</v>
      </c>
      <c r="H61" s="125"/>
      <c r="I61" s="126">
        <f>IF(D61="",F61*H61,G61*H61)</f>
        <v>0</v>
      </c>
    </row>
    <row r="62" spans="1:9" x14ac:dyDescent="0.2">
      <c r="A62" s="122">
        <v>2</v>
      </c>
      <c r="B62" s="123"/>
      <c r="C62" s="123"/>
      <c r="D62" s="123"/>
      <c r="E62" s="123"/>
      <c r="F62" s="123"/>
      <c r="G62" s="124">
        <f>D62*F62</f>
        <v>0</v>
      </c>
      <c r="H62" s="125"/>
      <c r="I62" s="126">
        <f>IF(D62="",F62*H62,G62*H62)</f>
        <v>0</v>
      </c>
    </row>
    <row r="63" spans="1:9" x14ac:dyDescent="0.2">
      <c r="A63" s="122">
        <v>3</v>
      </c>
      <c r="B63" s="123"/>
      <c r="C63" s="123"/>
      <c r="D63" s="122"/>
      <c r="E63" s="123"/>
      <c r="F63" s="123"/>
      <c r="G63" s="124">
        <f>D63*F63</f>
        <v>0</v>
      </c>
      <c r="H63" s="127"/>
      <c r="I63" s="126">
        <f>IF(D63="",F63*H63,G63*H63)</f>
        <v>0</v>
      </c>
    </row>
    <row r="64" spans="1:9" x14ac:dyDescent="0.2">
      <c r="B64" s="128"/>
      <c r="C64" s="128"/>
      <c r="D64" s="128"/>
      <c r="E64" s="128"/>
      <c r="F64" s="128"/>
      <c r="G64" s="128"/>
      <c r="H64" s="129" t="s">
        <v>79</v>
      </c>
      <c r="I64" s="130">
        <f>SUM(I61:I63)</f>
        <v>0</v>
      </c>
    </row>
    <row r="65" spans="1:9" x14ac:dyDescent="0.2">
      <c r="A65" s="131"/>
      <c r="B65" s="128"/>
      <c r="C65" s="128"/>
      <c r="D65" s="128"/>
      <c r="E65" s="128"/>
      <c r="F65" s="128"/>
      <c r="G65" s="128"/>
      <c r="H65" s="128"/>
      <c r="I65" s="128"/>
    </row>
    <row r="66" spans="1:9" x14ac:dyDescent="0.2">
      <c r="A66" s="131"/>
      <c r="B66" s="119" t="s">
        <v>80</v>
      </c>
      <c r="C66" s="119"/>
      <c r="D66" s="119"/>
      <c r="E66" s="119"/>
      <c r="F66" s="119"/>
      <c r="G66" s="119"/>
      <c r="H66" s="119"/>
      <c r="I66" s="119"/>
    </row>
    <row r="67" spans="1:9" x14ac:dyDescent="0.2">
      <c r="A67" s="131"/>
      <c r="B67" s="430" t="s">
        <v>81</v>
      </c>
      <c r="C67" s="430"/>
      <c r="D67" s="430" t="s">
        <v>82</v>
      </c>
      <c r="E67" s="430"/>
      <c r="F67" s="430" t="s">
        <v>83</v>
      </c>
      <c r="G67" s="430"/>
      <c r="H67" s="118" t="s">
        <v>77</v>
      </c>
      <c r="I67" s="132" t="s">
        <v>78</v>
      </c>
    </row>
    <row r="68" spans="1:9" x14ac:dyDescent="0.2">
      <c r="A68" s="122">
        <v>4</v>
      </c>
      <c r="B68" s="426"/>
      <c r="C68" s="426"/>
      <c r="D68" s="432"/>
      <c r="E68" s="433"/>
      <c r="F68" s="429"/>
      <c r="G68" s="429"/>
      <c r="H68" s="134"/>
      <c r="I68" s="135">
        <f>D68*H68</f>
        <v>0</v>
      </c>
    </row>
    <row r="69" spans="1:9" x14ac:dyDescent="0.2">
      <c r="A69" s="122">
        <v>5</v>
      </c>
      <c r="B69" s="426"/>
      <c r="C69" s="426"/>
      <c r="D69" s="432"/>
      <c r="E69" s="433"/>
      <c r="F69" s="429"/>
      <c r="G69" s="429"/>
      <c r="H69" s="134"/>
      <c r="I69" s="135">
        <f t="shared" ref="I69:I74" si="4">D69*H69</f>
        <v>0</v>
      </c>
    </row>
    <row r="70" spans="1:9" x14ac:dyDescent="0.2">
      <c r="A70" s="122">
        <v>6</v>
      </c>
      <c r="B70" s="426"/>
      <c r="C70" s="426"/>
      <c r="D70" s="432"/>
      <c r="E70" s="433"/>
      <c r="F70" s="429"/>
      <c r="G70" s="429"/>
      <c r="H70" s="134"/>
      <c r="I70" s="135">
        <f t="shared" si="4"/>
        <v>0</v>
      </c>
    </row>
    <row r="71" spans="1:9" x14ac:dyDescent="0.2">
      <c r="A71" s="122">
        <v>7</v>
      </c>
      <c r="B71" s="426"/>
      <c r="C71" s="426"/>
      <c r="D71" s="432"/>
      <c r="E71" s="433"/>
      <c r="F71" s="429"/>
      <c r="G71" s="429"/>
      <c r="H71" s="134"/>
      <c r="I71" s="135">
        <f t="shared" si="4"/>
        <v>0</v>
      </c>
    </row>
    <row r="72" spans="1:9" x14ac:dyDescent="0.2">
      <c r="A72" s="122">
        <v>8</v>
      </c>
      <c r="B72" s="426"/>
      <c r="C72" s="426"/>
      <c r="D72" s="432"/>
      <c r="E72" s="433"/>
      <c r="F72" s="429"/>
      <c r="G72" s="429"/>
      <c r="H72" s="134"/>
      <c r="I72" s="135">
        <f t="shared" si="4"/>
        <v>0</v>
      </c>
    </row>
    <row r="73" spans="1:9" x14ac:dyDescent="0.2">
      <c r="A73" s="122">
        <v>9</v>
      </c>
      <c r="B73" s="426"/>
      <c r="C73" s="426"/>
      <c r="D73" s="432"/>
      <c r="E73" s="433"/>
      <c r="F73" s="429"/>
      <c r="G73" s="429"/>
      <c r="H73" s="134"/>
      <c r="I73" s="135">
        <f t="shared" si="4"/>
        <v>0</v>
      </c>
    </row>
    <row r="74" spans="1:9" x14ac:dyDescent="0.2">
      <c r="A74" s="122">
        <v>10</v>
      </c>
      <c r="B74" s="426"/>
      <c r="C74" s="426"/>
      <c r="D74" s="432"/>
      <c r="E74" s="433"/>
      <c r="F74" s="429"/>
      <c r="G74" s="429"/>
      <c r="H74" s="134"/>
      <c r="I74" s="135">
        <f t="shared" si="4"/>
        <v>0</v>
      </c>
    </row>
    <row r="75" spans="1:9" x14ac:dyDescent="0.2">
      <c r="A75" s="131"/>
      <c r="B75" s="128"/>
      <c r="C75" s="128"/>
      <c r="D75" s="128"/>
      <c r="E75" s="128"/>
      <c r="F75" s="128"/>
      <c r="G75" s="128"/>
      <c r="H75" s="136" t="s">
        <v>79</v>
      </c>
      <c r="I75" s="137">
        <f>SUM(I68:I74)</f>
        <v>0</v>
      </c>
    </row>
    <row r="76" spans="1:9" x14ac:dyDescent="0.2">
      <c r="A76" s="131"/>
      <c r="B76" s="128"/>
      <c r="C76" s="128"/>
      <c r="D76" s="128"/>
      <c r="E76" s="128"/>
      <c r="F76" s="128"/>
      <c r="G76" s="128"/>
      <c r="H76" s="128"/>
      <c r="I76" s="137"/>
    </row>
    <row r="77" spans="1:9" x14ac:dyDescent="0.2">
      <c r="A77" s="131"/>
      <c r="B77" s="128"/>
      <c r="C77" s="128"/>
      <c r="D77" s="128"/>
      <c r="E77" s="128"/>
      <c r="F77" s="128"/>
      <c r="G77" s="128"/>
      <c r="H77" s="128"/>
      <c r="I77" s="137"/>
    </row>
    <row r="78" spans="1:9" x14ac:dyDescent="0.2">
      <c r="A78" s="131"/>
      <c r="B78" s="128"/>
      <c r="C78" s="128"/>
      <c r="D78" s="128"/>
      <c r="E78" s="128"/>
      <c r="F78" s="128"/>
      <c r="G78" s="128"/>
      <c r="H78" s="136" t="s">
        <v>84</v>
      </c>
      <c r="I78" s="138">
        <f>I64</f>
        <v>0</v>
      </c>
    </row>
    <row r="79" spans="1:9" x14ac:dyDescent="0.2">
      <c r="A79" s="131"/>
      <c r="B79" s="128"/>
      <c r="C79" s="128"/>
      <c r="D79" s="128"/>
      <c r="E79" s="128"/>
      <c r="F79" s="128"/>
      <c r="G79" s="128"/>
      <c r="H79" s="136" t="s">
        <v>85</v>
      </c>
      <c r="I79" s="138">
        <f>I75</f>
        <v>0</v>
      </c>
    </row>
    <row r="80" spans="1:9" x14ac:dyDescent="0.2">
      <c r="A80" s="131"/>
      <c r="B80" s="128"/>
      <c r="C80" s="128"/>
      <c r="D80" s="128"/>
      <c r="E80" s="128" t="s">
        <v>90</v>
      </c>
      <c r="F80" s="128" t="s">
        <v>87</v>
      </c>
      <c r="G80" s="131">
        <f>C57</f>
        <v>3</v>
      </c>
      <c r="H80" s="136" t="s">
        <v>86</v>
      </c>
      <c r="I80" s="138">
        <f>SUM(I78:I79)</f>
        <v>0</v>
      </c>
    </row>
    <row r="81" spans="1:9" x14ac:dyDescent="0.2">
      <c r="A81" s="131"/>
      <c r="B81" s="128"/>
      <c r="C81" s="128"/>
      <c r="D81" s="128"/>
      <c r="E81" s="128"/>
      <c r="F81" s="128"/>
      <c r="G81" s="128"/>
      <c r="H81" s="128"/>
      <c r="I81" s="139"/>
    </row>
    <row r="82" spans="1:9" x14ac:dyDescent="0.2">
      <c r="A82" s="131"/>
      <c r="B82" s="128"/>
      <c r="C82" s="128"/>
      <c r="D82" s="128"/>
      <c r="E82" s="128"/>
      <c r="F82" s="128"/>
      <c r="G82" s="128"/>
      <c r="H82" s="128"/>
      <c r="I82" s="139"/>
    </row>
    <row r="83" spans="1:9" ht="18" x14ac:dyDescent="0.25">
      <c r="A83" s="431" t="s">
        <v>47</v>
      </c>
      <c r="B83" s="117" t="s">
        <v>87</v>
      </c>
      <c r="C83" s="118">
        <v>4</v>
      </c>
      <c r="D83" s="119" t="s">
        <v>171</v>
      </c>
      <c r="E83" s="120"/>
      <c r="F83" s="120"/>
      <c r="G83" s="115"/>
      <c r="H83" s="115"/>
      <c r="I83" s="115"/>
    </row>
    <row r="84" spans="1:9" ht="18" x14ac:dyDescent="0.25">
      <c r="A84" s="431"/>
      <c r="B84" s="117" t="s">
        <v>88</v>
      </c>
      <c r="C84" s="118"/>
      <c r="D84" s="119"/>
      <c r="E84" s="120"/>
      <c r="F84" s="128"/>
      <c r="G84" s="115"/>
      <c r="H84" s="115"/>
      <c r="I84" s="115"/>
    </row>
    <row r="85" spans="1:9" x14ac:dyDescent="0.2">
      <c r="A85" s="431"/>
      <c r="B85" s="119" t="s">
        <v>74</v>
      </c>
      <c r="C85" s="119"/>
      <c r="D85" s="119"/>
      <c r="E85" s="119"/>
      <c r="F85" s="119"/>
      <c r="G85" s="119"/>
      <c r="H85" s="119"/>
      <c r="I85" s="119"/>
    </row>
    <row r="86" spans="1:9" x14ac:dyDescent="0.2">
      <c r="A86" s="431"/>
      <c r="B86" s="118" t="s">
        <v>67</v>
      </c>
      <c r="C86" s="118" t="s">
        <v>50</v>
      </c>
      <c r="D86" s="118" t="s">
        <v>9</v>
      </c>
      <c r="E86" s="118" t="s">
        <v>75</v>
      </c>
      <c r="F86" s="118" t="s">
        <v>82</v>
      </c>
      <c r="G86" s="118" t="s">
        <v>76</v>
      </c>
      <c r="H86" s="118" t="s">
        <v>77</v>
      </c>
      <c r="I86" s="121" t="s">
        <v>78</v>
      </c>
    </row>
    <row r="87" spans="1:9" x14ac:dyDescent="0.2">
      <c r="A87" s="122">
        <v>1</v>
      </c>
      <c r="B87" s="123"/>
      <c r="C87" s="123"/>
      <c r="D87" s="123"/>
      <c r="E87" s="123"/>
      <c r="F87" s="123"/>
      <c r="G87" s="124">
        <f>D87*F87</f>
        <v>0</v>
      </c>
      <c r="H87" s="125"/>
      <c r="I87" s="126">
        <f>IF(D87="",F87*H87,G87*H87)</f>
        <v>0</v>
      </c>
    </row>
    <row r="88" spans="1:9" x14ac:dyDescent="0.2">
      <c r="A88" s="122">
        <v>2</v>
      </c>
      <c r="B88" s="123"/>
      <c r="C88" s="123"/>
      <c r="D88" s="123"/>
      <c r="E88" s="123"/>
      <c r="F88" s="123"/>
      <c r="G88" s="124">
        <f>D88*F88</f>
        <v>0</v>
      </c>
      <c r="H88" s="125"/>
      <c r="I88" s="126">
        <f>IF(D88="",F88*H88,G88*H88)</f>
        <v>0</v>
      </c>
    </row>
    <row r="89" spans="1:9" x14ac:dyDescent="0.2">
      <c r="A89" s="122">
        <v>3</v>
      </c>
      <c r="B89" s="123"/>
      <c r="C89" s="123"/>
      <c r="D89" s="122"/>
      <c r="E89" s="123"/>
      <c r="F89" s="123"/>
      <c r="G89" s="124">
        <f>D89*F89</f>
        <v>0</v>
      </c>
      <c r="H89" s="127"/>
      <c r="I89" s="126">
        <f>IF(D89="",F89*H89,G89*H89)</f>
        <v>0</v>
      </c>
    </row>
    <row r="90" spans="1:9" x14ac:dyDescent="0.2">
      <c r="B90" s="128"/>
      <c r="C90" s="128"/>
      <c r="D90" s="128"/>
      <c r="E90" s="128"/>
      <c r="F90" s="128"/>
      <c r="G90" s="128"/>
      <c r="H90" s="129" t="s">
        <v>79</v>
      </c>
      <c r="I90" s="130">
        <f>SUM(I87:I89)</f>
        <v>0</v>
      </c>
    </row>
    <row r="91" spans="1:9" x14ac:dyDescent="0.2">
      <c r="A91" s="131"/>
      <c r="B91" s="128"/>
      <c r="C91" s="128"/>
      <c r="D91" s="128"/>
      <c r="E91" s="128"/>
      <c r="F91" s="128"/>
      <c r="G91" s="128"/>
      <c r="H91" s="128"/>
      <c r="I91" s="128"/>
    </row>
    <row r="92" spans="1:9" x14ac:dyDescent="0.2">
      <c r="A92" s="131"/>
      <c r="B92" s="119" t="s">
        <v>80</v>
      </c>
      <c r="C92" s="119"/>
      <c r="D92" s="119"/>
      <c r="E92" s="119"/>
      <c r="F92" s="119"/>
      <c r="G92" s="119"/>
      <c r="H92" s="119"/>
      <c r="I92" s="119"/>
    </row>
    <row r="93" spans="1:9" x14ac:dyDescent="0.2">
      <c r="A93" s="131"/>
      <c r="B93" s="430" t="s">
        <v>81</v>
      </c>
      <c r="C93" s="430"/>
      <c r="D93" s="430" t="s">
        <v>82</v>
      </c>
      <c r="E93" s="430"/>
      <c r="F93" s="430" t="s">
        <v>83</v>
      </c>
      <c r="G93" s="430"/>
      <c r="H93" s="118" t="s">
        <v>77</v>
      </c>
      <c r="I93" s="132" t="s">
        <v>78</v>
      </c>
    </row>
    <row r="94" spans="1:9" x14ac:dyDescent="0.2">
      <c r="A94" s="122">
        <v>4</v>
      </c>
      <c r="B94" s="426"/>
      <c r="C94" s="426"/>
      <c r="D94" s="432"/>
      <c r="E94" s="433"/>
      <c r="F94" s="429"/>
      <c r="G94" s="429"/>
      <c r="H94" s="134"/>
      <c r="I94" s="135">
        <f>D94*H94</f>
        <v>0</v>
      </c>
    </row>
    <row r="95" spans="1:9" x14ac:dyDescent="0.2">
      <c r="A95" s="122">
        <v>5</v>
      </c>
      <c r="B95" s="426"/>
      <c r="C95" s="426"/>
      <c r="D95" s="432"/>
      <c r="E95" s="433"/>
      <c r="F95" s="429"/>
      <c r="G95" s="429"/>
      <c r="H95" s="134"/>
      <c r="I95" s="135">
        <f t="shared" ref="I95:I100" si="5">D95*H95</f>
        <v>0</v>
      </c>
    </row>
    <row r="96" spans="1:9" x14ac:dyDescent="0.2">
      <c r="A96" s="122">
        <v>6</v>
      </c>
      <c r="B96" s="426"/>
      <c r="C96" s="426"/>
      <c r="D96" s="432"/>
      <c r="E96" s="433"/>
      <c r="F96" s="429"/>
      <c r="G96" s="429"/>
      <c r="H96" s="134"/>
      <c r="I96" s="135">
        <f t="shared" si="5"/>
        <v>0</v>
      </c>
    </row>
    <row r="97" spans="1:9" x14ac:dyDescent="0.2">
      <c r="A97" s="122">
        <v>7</v>
      </c>
      <c r="B97" s="426"/>
      <c r="C97" s="426"/>
      <c r="D97" s="432"/>
      <c r="E97" s="433"/>
      <c r="F97" s="429"/>
      <c r="G97" s="429"/>
      <c r="H97" s="134"/>
      <c r="I97" s="135">
        <f t="shared" si="5"/>
        <v>0</v>
      </c>
    </row>
    <row r="98" spans="1:9" x14ac:dyDescent="0.2">
      <c r="A98" s="122">
        <v>8</v>
      </c>
      <c r="B98" s="426"/>
      <c r="C98" s="426"/>
      <c r="D98" s="432"/>
      <c r="E98" s="433"/>
      <c r="F98" s="429"/>
      <c r="G98" s="429"/>
      <c r="H98" s="134"/>
      <c r="I98" s="135">
        <f t="shared" si="5"/>
        <v>0</v>
      </c>
    </row>
    <row r="99" spans="1:9" x14ac:dyDescent="0.2">
      <c r="A99" s="122">
        <v>9</v>
      </c>
      <c r="B99" s="426"/>
      <c r="C99" s="426"/>
      <c r="D99" s="432"/>
      <c r="E99" s="433"/>
      <c r="F99" s="429"/>
      <c r="G99" s="429"/>
      <c r="H99" s="134"/>
      <c r="I99" s="135">
        <f t="shared" si="5"/>
        <v>0</v>
      </c>
    </row>
    <row r="100" spans="1:9" x14ac:dyDescent="0.2">
      <c r="A100" s="122">
        <v>10</v>
      </c>
      <c r="B100" s="426"/>
      <c r="C100" s="426"/>
      <c r="D100" s="432"/>
      <c r="E100" s="433"/>
      <c r="F100" s="429"/>
      <c r="G100" s="429"/>
      <c r="H100" s="134"/>
      <c r="I100" s="135">
        <f t="shared" si="5"/>
        <v>0</v>
      </c>
    </row>
    <row r="101" spans="1:9" x14ac:dyDescent="0.2">
      <c r="A101" s="131"/>
      <c r="B101" s="128"/>
      <c r="C101" s="128"/>
      <c r="D101" s="128"/>
      <c r="E101" s="128"/>
      <c r="F101" s="128"/>
      <c r="G101" s="128"/>
      <c r="H101" s="136" t="s">
        <v>79</v>
      </c>
      <c r="I101" s="137">
        <f>SUM(I94:I100)</f>
        <v>0</v>
      </c>
    </row>
    <row r="102" spans="1:9" x14ac:dyDescent="0.2">
      <c r="A102" s="131"/>
      <c r="B102" s="128"/>
      <c r="C102" s="128"/>
      <c r="D102" s="128"/>
      <c r="E102" s="128"/>
      <c r="F102" s="128"/>
      <c r="G102" s="128"/>
      <c r="H102" s="128"/>
      <c r="I102" s="137"/>
    </row>
    <row r="103" spans="1:9" x14ac:dyDescent="0.2">
      <c r="A103" s="131"/>
      <c r="B103" s="128"/>
      <c r="C103" s="128"/>
      <c r="D103" s="128"/>
      <c r="E103" s="128"/>
      <c r="F103" s="128"/>
      <c r="G103" s="128"/>
      <c r="H103" s="128"/>
      <c r="I103" s="137"/>
    </row>
    <row r="104" spans="1:9" x14ac:dyDescent="0.2">
      <c r="A104" s="131"/>
      <c r="B104" s="128"/>
      <c r="C104" s="128"/>
      <c r="D104" s="128"/>
      <c r="E104" s="128"/>
      <c r="F104" s="128"/>
      <c r="G104" s="128"/>
      <c r="H104" s="136" t="s">
        <v>84</v>
      </c>
      <c r="I104" s="138">
        <f>I90</f>
        <v>0</v>
      </c>
    </row>
    <row r="105" spans="1:9" x14ac:dyDescent="0.2">
      <c r="A105" s="131"/>
      <c r="B105" s="128"/>
      <c r="C105" s="128"/>
      <c r="D105" s="128"/>
      <c r="E105" s="128"/>
      <c r="F105" s="128"/>
      <c r="G105" s="128"/>
      <c r="H105" s="136" t="s">
        <v>85</v>
      </c>
      <c r="I105" s="138">
        <f>I101</f>
        <v>0</v>
      </c>
    </row>
    <row r="106" spans="1:9" x14ac:dyDescent="0.2">
      <c r="A106" s="131"/>
      <c r="B106" s="128"/>
      <c r="C106" s="128"/>
      <c r="D106" s="128"/>
      <c r="E106" s="128" t="s">
        <v>90</v>
      </c>
      <c r="F106" s="128" t="s">
        <v>87</v>
      </c>
      <c r="G106" s="131">
        <f>C83</f>
        <v>4</v>
      </c>
      <c r="H106" s="136" t="s">
        <v>86</v>
      </c>
      <c r="I106" s="138">
        <f>SUM(I104:I105)</f>
        <v>0</v>
      </c>
    </row>
    <row r="107" spans="1:9" x14ac:dyDescent="0.2">
      <c r="A107" s="131"/>
      <c r="B107" s="128"/>
      <c r="C107" s="128"/>
      <c r="D107" s="128"/>
      <c r="E107" s="128"/>
      <c r="F107" s="128"/>
      <c r="G107" s="128"/>
      <c r="H107" s="128"/>
      <c r="I107" s="139"/>
    </row>
    <row r="108" spans="1:9" x14ac:dyDescent="0.2">
      <c r="A108" s="131"/>
      <c r="B108" s="128"/>
      <c r="C108" s="128"/>
      <c r="D108" s="128"/>
      <c r="E108" s="128"/>
      <c r="F108" s="128"/>
      <c r="G108" s="128"/>
      <c r="H108" s="128"/>
      <c r="I108" s="139"/>
    </row>
    <row r="109" spans="1:9" ht="15.75" x14ac:dyDescent="0.25">
      <c r="B109" s="434"/>
      <c r="C109" s="434"/>
      <c r="D109" s="434"/>
      <c r="E109" s="434"/>
      <c r="F109" s="434"/>
      <c r="G109" s="435"/>
      <c r="H109" s="435"/>
      <c r="I109" s="435"/>
    </row>
    <row r="110" spans="1:9" ht="18" x14ac:dyDescent="0.25">
      <c r="A110" s="431" t="s">
        <v>47</v>
      </c>
      <c r="B110" s="117" t="s">
        <v>87</v>
      </c>
      <c r="C110" s="118">
        <v>5</v>
      </c>
      <c r="D110" s="119" t="s">
        <v>171</v>
      </c>
      <c r="E110" s="120"/>
      <c r="F110" s="120"/>
      <c r="G110" s="115"/>
      <c r="H110" s="115"/>
      <c r="I110" s="115"/>
    </row>
    <row r="111" spans="1:9" ht="18" x14ac:dyDescent="0.25">
      <c r="A111" s="431"/>
      <c r="B111" s="117" t="s">
        <v>88</v>
      </c>
      <c r="C111" s="118" t="s">
        <v>89</v>
      </c>
      <c r="D111" s="119"/>
      <c r="E111" s="120"/>
      <c r="F111" s="120"/>
      <c r="G111" s="115"/>
      <c r="H111" s="115"/>
      <c r="I111" s="115"/>
    </row>
    <row r="112" spans="1:9" x14ac:dyDescent="0.2">
      <c r="A112" s="431"/>
      <c r="B112" s="119" t="s">
        <v>74</v>
      </c>
      <c r="C112" s="119"/>
      <c r="D112" s="119"/>
      <c r="E112" s="119"/>
      <c r="F112" s="119"/>
      <c r="G112" s="119"/>
      <c r="H112" s="119"/>
      <c r="I112" s="119"/>
    </row>
    <row r="113" spans="1:9" x14ac:dyDescent="0.2">
      <c r="A113" s="431"/>
      <c r="B113" s="118" t="s">
        <v>67</v>
      </c>
      <c r="C113" s="118" t="s">
        <v>50</v>
      </c>
      <c r="D113" s="118" t="s">
        <v>9</v>
      </c>
      <c r="E113" s="118" t="s">
        <v>75</v>
      </c>
      <c r="F113" s="118" t="s">
        <v>82</v>
      </c>
      <c r="G113" s="118" t="s">
        <v>76</v>
      </c>
      <c r="H113" s="118" t="s">
        <v>77</v>
      </c>
      <c r="I113" s="121" t="s">
        <v>78</v>
      </c>
    </row>
    <row r="114" spans="1:9" x14ac:dyDescent="0.2">
      <c r="A114" s="122">
        <v>1</v>
      </c>
      <c r="B114" s="123"/>
      <c r="C114" s="123"/>
      <c r="D114" s="123"/>
      <c r="E114" s="123"/>
      <c r="F114" s="123"/>
      <c r="G114" s="124">
        <f>D114*F114</f>
        <v>0</v>
      </c>
      <c r="H114" s="125"/>
      <c r="I114" s="126">
        <f>IF(D114="",F114*H114,G114*H114)</f>
        <v>0</v>
      </c>
    </row>
    <row r="115" spans="1:9" x14ac:dyDescent="0.2">
      <c r="A115" s="122">
        <v>2</v>
      </c>
      <c r="B115" s="123"/>
      <c r="C115" s="123"/>
      <c r="D115" s="123"/>
      <c r="E115" s="123"/>
      <c r="F115" s="123"/>
      <c r="G115" s="124">
        <f>D115*F115</f>
        <v>0</v>
      </c>
      <c r="H115" s="125"/>
      <c r="I115" s="126">
        <f>IF(D115="",F115*H115,G115*H115)</f>
        <v>0</v>
      </c>
    </row>
    <row r="116" spans="1:9" x14ac:dyDescent="0.2">
      <c r="A116" s="122">
        <v>3</v>
      </c>
      <c r="B116" s="123"/>
      <c r="C116" s="123"/>
      <c r="D116" s="122"/>
      <c r="E116" s="123"/>
      <c r="F116" s="123"/>
      <c r="G116" s="124">
        <f>D116*F116</f>
        <v>0</v>
      </c>
      <c r="H116" s="127"/>
      <c r="I116" s="126">
        <f>IF(D116="",F116*H116,G116*H116)</f>
        <v>0</v>
      </c>
    </row>
    <row r="117" spans="1:9" x14ac:dyDescent="0.2">
      <c r="B117" s="128"/>
      <c r="C117" s="128"/>
      <c r="D117" s="128"/>
      <c r="E117" s="128"/>
      <c r="F117" s="128"/>
      <c r="G117" s="128"/>
      <c r="H117" s="129" t="s">
        <v>79</v>
      </c>
      <c r="I117" s="130">
        <f>SUM(I114:I116)</f>
        <v>0</v>
      </c>
    </row>
    <row r="118" spans="1:9" x14ac:dyDescent="0.2">
      <c r="A118" s="131"/>
      <c r="B118" s="128"/>
      <c r="C118" s="128"/>
      <c r="D118" s="128"/>
      <c r="E118" s="128"/>
      <c r="F118" s="128"/>
      <c r="G118" s="128"/>
      <c r="H118" s="128"/>
      <c r="I118" s="128"/>
    </row>
    <row r="119" spans="1:9" x14ac:dyDescent="0.2">
      <c r="A119" s="131"/>
      <c r="B119" s="119" t="s">
        <v>80</v>
      </c>
      <c r="C119" s="119"/>
      <c r="D119" s="119"/>
      <c r="E119" s="119"/>
      <c r="F119" s="119"/>
      <c r="G119" s="119"/>
      <c r="H119" s="119"/>
      <c r="I119" s="119"/>
    </row>
    <row r="120" spans="1:9" x14ac:dyDescent="0.2">
      <c r="A120" s="131"/>
      <c r="B120" s="430" t="s">
        <v>81</v>
      </c>
      <c r="C120" s="430"/>
      <c r="D120" s="430" t="s">
        <v>82</v>
      </c>
      <c r="E120" s="430"/>
      <c r="F120" s="430" t="s">
        <v>83</v>
      </c>
      <c r="G120" s="430"/>
      <c r="H120" s="118" t="s">
        <v>77</v>
      </c>
      <c r="I120" s="132" t="s">
        <v>78</v>
      </c>
    </row>
    <row r="121" spans="1:9" x14ac:dyDescent="0.2">
      <c r="A121" s="122">
        <v>4</v>
      </c>
      <c r="B121" s="426"/>
      <c r="C121" s="426"/>
      <c r="D121" s="432"/>
      <c r="E121" s="433"/>
      <c r="F121" s="429"/>
      <c r="G121" s="429"/>
      <c r="H121" s="134"/>
      <c r="I121" s="135">
        <f>D121*H121</f>
        <v>0</v>
      </c>
    </row>
    <row r="122" spans="1:9" x14ac:dyDescent="0.2">
      <c r="A122" s="122">
        <v>5</v>
      </c>
      <c r="B122" s="426"/>
      <c r="C122" s="426"/>
      <c r="D122" s="432"/>
      <c r="E122" s="433"/>
      <c r="F122" s="429"/>
      <c r="G122" s="429"/>
      <c r="H122" s="134"/>
      <c r="I122" s="135">
        <f t="shared" ref="I122:I127" si="6">D122*H122</f>
        <v>0</v>
      </c>
    </row>
    <row r="123" spans="1:9" x14ac:dyDescent="0.2">
      <c r="A123" s="122">
        <v>6</v>
      </c>
      <c r="B123" s="426"/>
      <c r="C123" s="426"/>
      <c r="D123" s="432"/>
      <c r="E123" s="433"/>
      <c r="F123" s="429"/>
      <c r="G123" s="429"/>
      <c r="H123" s="134"/>
      <c r="I123" s="135">
        <f t="shared" si="6"/>
        <v>0</v>
      </c>
    </row>
    <row r="124" spans="1:9" x14ac:dyDescent="0.2">
      <c r="A124" s="122">
        <v>7</v>
      </c>
      <c r="B124" s="426"/>
      <c r="C124" s="426"/>
      <c r="D124" s="432"/>
      <c r="E124" s="433"/>
      <c r="F124" s="429"/>
      <c r="G124" s="429"/>
      <c r="H124" s="134"/>
      <c r="I124" s="135">
        <f t="shared" si="6"/>
        <v>0</v>
      </c>
    </row>
    <row r="125" spans="1:9" x14ac:dyDescent="0.2">
      <c r="A125" s="122">
        <v>8</v>
      </c>
      <c r="B125" s="426"/>
      <c r="C125" s="426"/>
      <c r="D125" s="432"/>
      <c r="E125" s="433"/>
      <c r="F125" s="429"/>
      <c r="G125" s="429"/>
      <c r="H125" s="134"/>
      <c r="I125" s="135">
        <f t="shared" si="6"/>
        <v>0</v>
      </c>
    </row>
    <row r="126" spans="1:9" x14ac:dyDescent="0.2">
      <c r="A126" s="122">
        <v>9</v>
      </c>
      <c r="B126" s="426"/>
      <c r="C126" s="426"/>
      <c r="D126" s="432"/>
      <c r="E126" s="433"/>
      <c r="F126" s="429"/>
      <c r="G126" s="429"/>
      <c r="H126" s="134"/>
      <c r="I126" s="135">
        <f t="shared" si="6"/>
        <v>0</v>
      </c>
    </row>
    <row r="127" spans="1:9" x14ac:dyDescent="0.2">
      <c r="A127" s="122">
        <v>10</v>
      </c>
      <c r="B127" s="426"/>
      <c r="C127" s="426"/>
      <c r="D127" s="432"/>
      <c r="E127" s="433"/>
      <c r="F127" s="429"/>
      <c r="G127" s="429"/>
      <c r="H127" s="134"/>
      <c r="I127" s="135">
        <f t="shared" si="6"/>
        <v>0</v>
      </c>
    </row>
    <row r="128" spans="1:9" x14ac:dyDescent="0.2">
      <c r="A128" s="131"/>
      <c r="B128" s="128"/>
      <c r="C128" s="128"/>
      <c r="D128" s="128"/>
      <c r="E128" s="128"/>
      <c r="F128" s="128"/>
      <c r="G128" s="128"/>
      <c r="H128" s="136" t="s">
        <v>79</v>
      </c>
      <c r="I128" s="137">
        <f>SUM(I121:I127)</f>
        <v>0</v>
      </c>
    </row>
    <row r="129" spans="1:9" x14ac:dyDescent="0.2">
      <c r="A129" s="131"/>
      <c r="B129" s="128"/>
      <c r="C129" s="128"/>
      <c r="D129" s="128"/>
      <c r="E129" s="128"/>
      <c r="F129" s="128"/>
      <c r="G129" s="128"/>
      <c r="H129" s="128"/>
      <c r="I129" s="137"/>
    </row>
    <row r="130" spans="1:9" x14ac:dyDescent="0.2">
      <c r="A130" s="131"/>
      <c r="B130" s="128"/>
      <c r="C130" s="128"/>
      <c r="D130" s="128"/>
      <c r="E130" s="128"/>
      <c r="F130" s="128"/>
      <c r="G130" s="128"/>
      <c r="H130" s="128"/>
      <c r="I130" s="137"/>
    </row>
    <row r="131" spans="1:9" x14ac:dyDescent="0.2">
      <c r="A131" s="131"/>
      <c r="B131" s="128"/>
      <c r="C131" s="128"/>
      <c r="D131" s="128"/>
      <c r="E131" s="128"/>
      <c r="F131" s="128"/>
      <c r="G131" s="128"/>
      <c r="H131" s="136" t="s">
        <v>84</v>
      </c>
      <c r="I131" s="138">
        <f>I117</f>
        <v>0</v>
      </c>
    </row>
    <row r="132" spans="1:9" x14ac:dyDescent="0.2">
      <c r="A132" s="131"/>
      <c r="B132" s="128"/>
      <c r="C132" s="128"/>
      <c r="D132" s="128"/>
      <c r="E132" s="128"/>
      <c r="F132" s="128"/>
      <c r="G132" s="128"/>
      <c r="H132" s="136" t="s">
        <v>85</v>
      </c>
      <c r="I132" s="138">
        <f>I128</f>
        <v>0</v>
      </c>
    </row>
    <row r="133" spans="1:9" x14ac:dyDescent="0.2">
      <c r="A133" s="131"/>
      <c r="B133" s="128"/>
      <c r="C133" s="128"/>
      <c r="D133" s="128"/>
      <c r="E133" s="128" t="s">
        <v>90</v>
      </c>
      <c r="F133" s="128" t="s">
        <v>87</v>
      </c>
      <c r="G133" s="131">
        <f>C110</f>
        <v>5</v>
      </c>
      <c r="H133" s="136" t="s">
        <v>86</v>
      </c>
      <c r="I133" s="138">
        <f>SUM(I131:I132)</f>
        <v>0</v>
      </c>
    </row>
    <row r="134" spans="1:9" x14ac:dyDescent="0.2">
      <c r="A134" s="131"/>
      <c r="B134" s="128"/>
      <c r="C134" s="128"/>
      <c r="D134" s="128"/>
      <c r="E134" s="128"/>
      <c r="F134" s="128"/>
      <c r="G134" s="128"/>
      <c r="H134" s="128"/>
      <c r="I134" s="139"/>
    </row>
    <row r="137" spans="1:9" ht="15.75" x14ac:dyDescent="0.25">
      <c r="B137" s="434"/>
      <c r="C137" s="434"/>
      <c r="D137" s="434"/>
      <c r="E137" s="434"/>
      <c r="F137" s="434"/>
      <c r="G137" s="435"/>
      <c r="H137" s="435"/>
      <c r="I137" s="435"/>
    </row>
    <row r="138" spans="1:9" ht="18" x14ac:dyDescent="0.25">
      <c r="A138" s="431" t="s">
        <v>47</v>
      </c>
      <c r="B138" s="117" t="s">
        <v>87</v>
      </c>
      <c r="C138" s="118">
        <v>6</v>
      </c>
      <c r="D138" s="119" t="s">
        <v>171</v>
      </c>
      <c r="E138" s="120"/>
      <c r="F138" s="120"/>
      <c r="G138" s="115"/>
      <c r="H138" s="115"/>
      <c r="I138" s="115"/>
    </row>
    <row r="139" spans="1:9" ht="18" x14ac:dyDescent="0.25">
      <c r="A139" s="431"/>
      <c r="B139" s="117" t="s">
        <v>88</v>
      </c>
      <c r="C139" s="118" t="s">
        <v>89</v>
      </c>
      <c r="D139" s="119"/>
      <c r="E139" s="120"/>
      <c r="F139" s="120"/>
      <c r="G139" s="115"/>
      <c r="H139" s="115"/>
      <c r="I139" s="115"/>
    </row>
    <row r="140" spans="1:9" x14ac:dyDescent="0.2">
      <c r="A140" s="431"/>
      <c r="B140" s="119" t="s">
        <v>74</v>
      </c>
      <c r="C140" s="119"/>
      <c r="D140" s="119"/>
      <c r="E140" s="119"/>
      <c r="F140" s="119"/>
      <c r="G140" s="119"/>
      <c r="H140" s="119"/>
      <c r="I140" s="119"/>
    </row>
    <row r="141" spans="1:9" x14ac:dyDescent="0.2">
      <c r="A141" s="431"/>
      <c r="B141" s="118" t="s">
        <v>67</v>
      </c>
      <c r="C141" s="118" t="s">
        <v>50</v>
      </c>
      <c r="D141" s="118" t="s">
        <v>9</v>
      </c>
      <c r="E141" s="118" t="s">
        <v>75</v>
      </c>
      <c r="F141" s="118" t="s">
        <v>82</v>
      </c>
      <c r="G141" s="118" t="s">
        <v>76</v>
      </c>
      <c r="H141" s="118" t="s">
        <v>77</v>
      </c>
      <c r="I141" s="121" t="s">
        <v>78</v>
      </c>
    </row>
    <row r="142" spans="1:9" x14ac:dyDescent="0.2">
      <c r="A142" s="122">
        <v>1</v>
      </c>
      <c r="B142" s="123"/>
      <c r="C142" s="123"/>
      <c r="D142" s="123"/>
      <c r="E142" s="123"/>
      <c r="F142" s="123"/>
      <c r="G142" s="124">
        <f>D142*F142</f>
        <v>0</v>
      </c>
      <c r="H142" s="125"/>
      <c r="I142" s="126">
        <f>IF(D142="",F142*H142,G142*H142)</f>
        <v>0</v>
      </c>
    </row>
    <row r="143" spans="1:9" x14ac:dyDescent="0.2">
      <c r="A143" s="122">
        <v>2</v>
      </c>
      <c r="B143" s="123"/>
      <c r="C143" s="123"/>
      <c r="D143" s="123"/>
      <c r="E143" s="123"/>
      <c r="F143" s="123"/>
      <c r="G143" s="124">
        <f>D143*F143</f>
        <v>0</v>
      </c>
      <c r="H143" s="125"/>
      <c r="I143" s="126">
        <f>IF(D143="",F143*H143,G143*H143)</f>
        <v>0</v>
      </c>
    </row>
    <row r="144" spans="1:9" x14ac:dyDescent="0.2">
      <c r="A144" s="122">
        <v>3</v>
      </c>
      <c r="B144" s="123"/>
      <c r="C144" s="123"/>
      <c r="D144" s="122"/>
      <c r="E144" s="123"/>
      <c r="F144" s="123"/>
      <c r="G144" s="124">
        <f>D144*F144</f>
        <v>0</v>
      </c>
      <c r="H144" s="127"/>
      <c r="I144" s="126">
        <f>IF(D144="",F144*H144,G144*H144)</f>
        <v>0</v>
      </c>
    </row>
    <row r="145" spans="1:9" x14ac:dyDescent="0.2">
      <c r="B145" s="128"/>
      <c r="C145" s="128"/>
      <c r="D145" s="128"/>
      <c r="E145" s="128"/>
      <c r="F145" s="128"/>
      <c r="G145" s="128"/>
      <c r="H145" s="129" t="s">
        <v>79</v>
      </c>
      <c r="I145" s="130">
        <f>SUM(I142:I144)</f>
        <v>0</v>
      </c>
    </row>
    <row r="146" spans="1:9" x14ac:dyDescent="0.2">
      <c r="A146" s="131"/>
      <c r="B146" s="128"/>
      <c r="C146" s="128"/>
      <c r="D146" s="128"/>
      <c r="E146" s="128"/>
      <c r="F146" s="128"/>
      <c r="G146" s="128"/>
      <c r="H146" s="128"/>
      <c r="I146" s="128"/>
    </row>
    <row r="147" spans="1:9" x14ac:dyDescent="0.2">
      <c r="A147" s="131"/>
      <c r="B147" s="119" t="s">
        <v>80</v>
      </c>
      <c r="C147" s="119"/>
      <c r="D147" s="119"/>
      <c r="E147" s="119"/>
      <c r="F147" s="119"/>
      <c r="G147" s="119"/>
      <c r="H147" s="119"/>
      <c r="I147" s="119"/>
    </row>
    <row r="148" spans="1:9" x14ac:dyDescent="0.2">
      <c r="A148" s="131"/>
      <c r="B148" s="430" t="s">
        <v>81</v>
      </c>
      <c r="C148" s="430"/>
      <c r="D148" s="430" t="s">
        <v>82</v>
      </c>
      <c r="E148" s="430"/>
      <c r="F148" s="430" t="s">
        <v>83</v>
      </c>
      <c r="G148" s="430"/>
      <c r="H148" s="118" t="s">
        <v>77</v>
      </c>
      <c r="I148" s="132" t="s">
        <v>78</v>
      </c>
    </row>
    <row r="149" spans="1:9" x14ac:dyDescent="0.2">
      <c r="A149" s="122">
        <v>4</v>
      </c>
      <c r="B149" s="426"/>
      <c r="C149" s="426"/>
      <c r="D149" s="432"/>
      <c r="E149" s="433"/>
      <c r="F149" s="429"/>
      <c r="G149" s="429"/>
      <c r="H149" s="134"/>
      <c r="I149" s="135">
        <f>D149*H149</f>
        <v>0</v>
      </c>
    </row>
    <row r="150" spans="1:9" x14ac:dyDescent="0.2">
      <c r="A150" s="122">
        <v>5</v>
      </c>
      <c r="B150" s="426"/>
      <c r="C150" s="426"/>
      <c r="D150" s="432"/>
      <c r="E150" s="433"/>
      <c r="F150" s="429"/>
      <c r="G150" s="429"/>
      <c r="H150" s="134"/>
      <c r="I150" s="135">
        <f t="shared" ref="I150:I155" si="7">D150*H150</f>
        <v>0</v>
      </c>
    </row>
    <row r="151" spans="1:9" x14ac:dyDescent="0.2">
      <c r="A151" s="122">
        <v>6</v>
      </c>
      <c r="B151" s="426"/>
      <c r="C151" s="426"/>
      <c r="D151" s="432"/>
      <c r="E151" s="433"/>
      <c r="F151" s="429"/>
      <c r="G151" s="429"/>
      <c r="H151" s="134"/>
      <c r="I151" s="135">
        <f t="shared" si="7"/>
        <v>0</v>
      </c>
    </row>
    <row r="152" spans="1:9" x14ac:dyDescent="0.2">
      <c r="A152" s="122">
        <v>7</v>
      </c>
      <c r="B152" s="426"/>
      <c r="C152" s="426"/>
      <c r="D152" s="432"/>
      <c r="E152" s="433"/>
      <c r="F152" s="429"/>
      <c r="G152" s="429"/>
      <c r="H152" s="134"/>
      <c r="I152" s="135">
        <f t="shared" si="7"/>
        <v>0</v>
      </c>
    </row>
    <row r="153" spans="1:9" x14ac:dyDescent="0.2">
      <c r="A153" s="122">
        <v>8</v>
      </c>
      <c r="B153" s="426"/>
      <c r="C153" s="426"/>
      <c r="D153" s="432"/>
      <c r="E153" s="433"/>
      <c r="F153" s="429"/>
      <c r="G153" s="429"/>
      <c r="H153" s="134"/>
      <c r="I153" s="135">
        <f t="shared" si="7"/>
        <v>0</v>
      </c>
    </row>
    <row r="154" spans="1:9" x14ac:dyDescent="0.2">
      <c r="A154" s="122">
        <v>9</v>
      </c>
      <c r="B154" s="426"/>
      <c r="C154" s="426"/>
      <c r="D154" s="432"/>
      <c r="E154" s="433"/>
      <c r="F154" s="429"/>
      <c r="G154" s="429"/>
      <c r="H154" s="134"/>
      <c r="I154" s="135">
        <f t="shared" si="7"/>
        <v>0</v>
      </c>
    </row>
    <row r="155" spans="1:9" x14ac:dyDescent="0.2">
      <c r="A155" s="122">
        <v>10</v>
      </c>
      <c r="B155" s="426"/>
      <c r="C155" s="426"/>
      <c r="D155" s="432"/>
      <c r="E155" s="433"/>
      <c r="F155" s="429"/>
      <c r="G155" s="429"/>
      <c r="H155" s="134"/>
      <c r="I155" s="135">
        <f t="shared" si="7"/>
        <v>0</v>
      </c>
    </row>
    <row r="156" spans="1:9" x14ac:dyDescent="0.2">
      <c r="A156" s="131"/>
      <c r="B156" s="128"/>
      <c r="C156" s="128"/>
      <c r="D156" s="128"/>
      <c r="E156" s="128"/>
      <c r="F156" s="128"/>
      <c r="G156" s="128"/>
      <c r="H156" s="136" t="s">
        <v>79</v>
      </c>
      <c r="I156" s="137">
        <f>SUM(I149:I155)</f>
        <v>0</v>
      </c>
    </row>
    <row r="157" spans="1:9" x14ac:dyDescent="0.2">
      <c r="A157" s="131"/>
      <c r="B157" s="128"/>
      <c r="C157" s="128"/>
      <c r="D157" s="128"/>
      <c r="E157" s="128"/>
      <c r="F157" s="128"/>
      <c r="G157" s="128"/>
      <c r="H157" s="128"/>
      <c r="I157" s="137"/>
    </row>
    <row r="158" spans="1:9" x14ac:dyDescent="0.2">
      <c r="A158" s="131"/>
      <c r="B158" s="128"/>
      <c r="C158" s="128"/>
      <c r="D158" s="128"/>
      <c r="E158" s="128"/>
      <c r="F158" s="128"/>
      <c r="G158" s="128"/>
      <c r="H158" s="128"/>
      <c r="I158" s="137"/>
    </row>
    <row r="159" spans="1:9" x14ac:dyDescent="0.2">
      <c r="A159" s="131"/>
      <c r="B159" s="128"/>
      <c r="C159" s="128"/>
      <c r="D159" s="128"/>
      <c r="E159" s="128"/>
      <c r="F159" s="128"/>
      <c r="G159" s="128"/>
      <c r="H159" s="136" t="s">
        <v>84</v>
      </c>
      <c r="I159" s="138">
        <f>I145</f>
        <v>0</v>
      </c>
    </row>
    <row r="160" spans="1:9" x14ac:dyDescent="0.2">
      <c r="A160" s="131"/>
      <c r="B160" s="128"/>
      <c r="C160" s="128"/>
      <c r="D160" s="128"/>
      <c r="E160" s="128"/>
      <c r="F160" s="128"/>
      <c r="G160" s="128"/>
      <c r="H160" s="136" t="s">
        <v>85</v>
      </c>
      <c r="I160" s="138">
        <f>I156</f>
        <v>0</v>
      </c>
    </row>
    <row r="161" spans="1:9" x14ac:dyDescent="0.2">
      <c r="A161" s="131"/>
      <c r="B161" s="128"/>
      <c r="C161" s="128"/>
      <c r="D161" s="128"/>
      <c r="E161" s="128" t="s">
        <v>90</v>
      </c>
      <c r="F161" s="128" t="s">
        <v>87</v>
      </c>
      <c r="G161" s="131">
        <f>C138</f>
        <v>6</v>
      </c>
      <c r="H161" s="136" t="s">
        <v>86</v>
      </c>
      <c r="I161" s="138">
        <f>SUM(I159:I160)</f>
        <v>0</v>
      </c>
    </row>
    <row r="162" spans="1:9" x14ac:dyDescent="0.2">
      <c r="A162" s="131"/>
      <c r="B162" s="128"/>
      <c r="C162" s="128"/>
      <c r="D162" s="128"/>
      <c r="E162" s="128"/>
      <c r="F162" s="128"/>
      <c r="G162" s="128"/>
      <c r="H162" s="128"/>
      <c r="I162" s="139"/>
    </row>
    <row r="164" spans="1:9" ht="15.75" x14ac:dyDescent="0.25">
      <c r="B164" s="434"/>
      <c r="C164" s="434"/>
      <c r="D164" s="434"/>
      <c r="E164" s="434"/>
      <c r="F164" s="434"/>
      <c r="G164" s="435"/>
      <c r="H164" s="435"/>
      <c r="I164" s="435"/>
    </row>
    <row r="165" spans="1:9" ht="18" x14ac:dyDescent="0.25">
      <c r="A165" s="431" t="s">
        <v>47</v>
      </c>
      <c r="B165" s="117" t="s">
        <v>87</v>
      </c>
      <c r="C165" s="118">
        <v>7</v>
      </c>
      <c r="D165" s="119" t="s">
        <v>171</v>
      </c>
      <c r="E165" s="120"/>
      <c r="F165" s="120"/>
      <c r="G165" s="115"/>
      <c r="H165" s="115"/>
      <c r="I165" s="115"/>
    </row>
    <row r="166" spans="1:9" ht="18" x14ac:dyDescent="0.25">
      <c r="A166" s="431"/>
      <c r="B166" s="117" t="s">
        <v>88</v>
      </c>
      <c r="C166" s="118" t="s">
        <v>89</v>
      </c>
      <c r="D166" s="119"/>
      <c r="E166" s="120"/>
      <c r="F166" s="120"/>
      <c r="G166" s="115"/>
      <c r="H166" s="115"/>
      <c r="I166" s="115"/>
    </row>
    <row r="167" spans="1:9" x14ac:dyDescent="0.2">
      <c r="A167" s="431"/>
      <c r="B167" s="119" t="s">
        <v>74</v>
      </c>
      <c r="C167" s="119"/>
      <c r="D167" s="119"/>
      <c r="E167" s="119"/>
      <c r="F167" s="119"/>
      <c r="G167" s="119"/>
      <c r="H167" s="119"/>
      <c r="I167" s="119"/>
    </row>
    <row r="168" spans="1:9" x14ac:dyDescent="0.2">
      <c r="A168" s="431"/>
      <c r="B168" s="118" t="s">
        <v>67</v>
      </c>
      <c r="C168" s="118" t="s">
        <v>50</v>
      </c>
      <c r="D168" s="118" t="s">
        <v>9</v>
      </c>
      <c r="E168" s="118" t="s">
        <v>75</v>
      </c>
      <c r="F168" s="118" t="s">
        <v>82</v>
      </c>
      <c r="G168" s="118" t="s">
        <v>76</v>
      </c>
      <c r="H168" s="118" t="s">
        <v>77</v>
      </c>
      <c r="I168" s="121" t="s">
        <v>78</v>
      </c>
    </row>
    <row r="169" spans="1:9" x14ac:dyDescent="0.2">
      <c r="A169" s="122">
        <v>1</v>
      </c>
      <c r="B169" s="123"/>
      <c r="C169" s="123"/>
      <c r="D169" s="123"/>
      <c r="E169" s="123"/>
      <c r="F169" s="123"/>
      <c r="G169" s="124">
        <f>D169*F169</f>
        <v>0</v>
      </c>
      <c r="H169" s="125"/>
      <c r="I169" s="126">
        <f>IF(D169="",F169*H169,G169*H169)</f>
        <v>0</v>
      </c>
    </row>
    <row r="170" spans="1:9" x14ac:dyDescent="0.2">
      <c r="A170" s="122">
        <v>2</v>
      </c>
      <c r="B170" s="123"/>
      <c r="C170" s="123"/>
      <c r="D170" s="123"/>
      <c r="E170" s="123"/>
      <c r="F170" s="123"/>
      <c r="G170" s="124">
        <f>D170*F170</f>
        <v>0</v>
      </c>
      <c r="H170" s="125"/>
      <c r="I170" s="126">
        <f>IF(D170="",F170*H170,G170*H170)</f>
        <v>0</v>
      </c>
    </row>
    <row r="171" spans="1:9" x14ac:dyDescent="0.2">
      <c r="A171" s="122">
        <v>3</v>
      </c>
      <c r="B171" s="123"/>
      <c r="C171" s="123"/>
      <c r="D171" s="122"/>
      <c r="E171" s="123"/>
      <c r="F171" s="123"/>
      <c r="G171" s="124">
        <f>D171*F171</f>
        <v>0</v>
      </c>
      <c r="H171" s="127"/>
      <c r="I171" s="126">
        <f>IF(D171="",F171*H171,G171*H171)</f>
        <v>0</v>
      </c>
    </row>
    <row r="172" spans="1:9" x14ac:dyDescent="0.2">
      <c r="B172" s="128"/>
      <c r="C172" s="128"/>
      <c r="D172" s="128"/>
      <c r="E172" s="128"/>
      <c r="F172" s="128"/>
      <c r="G172" s="128"/>
      <c r="H172" s="129" t="s">
        <v>79</v>
      </c>
      <c r="I172" s="130">
        <f>SUM(I169:I171)</f>
        <v>0</v>
      </c>
    </row>
    <row r="173" spans="1:9" x14ac:dyDescent="0.2">
      <c r="A173" s="131"/>
      <c r="B173" s="128"/>
      <c r="C173" s="128"/>
      <c r="D173" s="128"/>
      <c r="E173" s="128"/>
      <c r="F173" s="128"/>
      <c r="G173" s="128"/>
      <c r="H173" s="128"/>
      <c r="I173" s="128"/>
    </row>
    <row r="174" spans="1:9" x14ac:dyDescent="0.2">
      <c r="A174" s="131"/>
      <c r="B174" s="119" t="s">
        <v>80</v>
      </c>
      <c r="C174" s="119"/>
      <c r="D174" s="119"/>
      <c r="E174" s="119"/>
      <c r="F174" s="119"/>
      <c r="G174" s="119"/>
      <c r="H174" s="119"/>
      <c r="I174" s="119"/>
    </row>
    <row r="175" spans="1:9" x14ac:dyDescent="0.2">
      <c r="A175" s="131"/>
      <c r="B175" s="118" t="s">
        <v>81</v>
      </c>
      <c r="C175" s="118"/>
      <c r="D175" s="442" t="s">
        <v>82</v>
      </c>
      <c r="E175" s="442"/>
      <c r="F175" s="118" t="s">
        <v>83</v>
      </c>
      <c r="G175" s="118"/>
      <c r="H175" s="118" t="s">
        <v>77</v>
      </c>
      <c r="I175" s="132" t="s">
        <v>78</v>
      </c>
    </row>
    <row r="176" spans="1:9" x14ac:dyDescent="0.2">
      <c r="A176" s="122">
        <v>4</v>
      </c>
      <c r="B176" s="122"/>
      <c r="C176" s="122"/>
      <c r="D176" s="432"/>
      <c r="E176" s="441"/>
      <c r="F176" s="133"/>
      <c r="G176" s="133"/>
      <c r="H176" s="134"/>
      <c r="I176" s="135">
        <f>D176*H176</f>
        <v>0</v>
      </c>
    </row>
    <row r="177" spans="1:9" x14ac:dyDescent="0.2">
      <c r="A177" s="122">
        <v>5</v>
      </c>
      <c r="B177" s="122"/>
      <c r="C177" s="122"/>
      <c r="D177" s="432"/>
      <c r="E177" s="441"/>
      <c r="F177" s="133"/>
      <c r="G177" s="133"/>
      <c r="H177" s="134"/>
      <c r="I177" s="135">
        <f t="shared" ref="I177:I182" si="8">D177*H177</f>
        <v>0</v>
      </c>
    </row>
    <row r="178" spans="1:9" x14ac:dyDescent="0.2">
      <c r="A178" s="122">
        <v>6</v>
      </c>
      <c r="B178" s="122"/>
      <c r="C178" s="122"/>
      <c r="D178" s="432"/>
      <c r="E178" s="441"/>
      <c r="F178" s="133"/>
      <c r="G178" s="133"/>
      <c r="H178" s="134"/>
      <c r="I178" s="135">
        <f t="shared" si="8"/>
        <v>0</v>
      </c>
    </row>
    <row r="179" spans="1:9" x14ac:dyDescent="0.2">
      <c r="A179" s="122">
        <v>7</v>
      </c>
      <c r="B179" s="122"/>
      <c r="C179" s="122"/>
      <c r="D179" s="432"/>
      <c r="E179" s="441"/>
      <c r="F179" s="133"/>
      <c r="G179" s="133"/>
      <c r="H179" s="134"/>
      <c r="I179" s="135">
        <f t="shared" si="8"/>
        <v>0</v>
      </c>
    </row>
    <row r="180" spans="1:9" x14ac:dyDescent="0.2">
      <c r="A180" s="122">
        <v>8</v>
      </c>
      <c r="B180" s="122"/>
      <c r="C180" s="122"/>
      <c r="D180" s="432"/>
      <c r="E180" s="441"/>
      <c r="F180" s="133"/>
      <c r="G180" s="133"/>
      <c r="H180" s="134"/>
      <c r="I180" s="135">
        <f t="shared" si="8"/>
        <v>0</v>
      </c>
    </row>
    <row r="181" spans="1:9" x14ac:dyDescent="0.2">
      <c r="A181" s="122">
        <v>9</v>
      </c>
      <c r="B181" s="122"/>
      <c r="C181" s="122"/>
      <c r="D181" s="432"/>
      <c r="E181" s="441"/>
      <c r="F181" s="133"/>
      <c r="G181" s="133"/>
      <c r="H181" s="134"/>
      <c r="I181" s="135">
        <f t="shared" si="8"/>
        <v>0</v>
      </c>
    </row>
    <row r="182" spans="1:9" x14ac:dyDescent="0.2">
      <c r="A182" s="122">
        <v>10</v>
      </c>
      <c r="B182" s="122"/>
      <c r="C182" s="122"/>
      <c r="D182" s="432"/>
      <c r="E182" s="441"/>
      <c r="F182" s="133"/>
      <c r="G182" s="133"/>
      <c r="H182" s="134"/>
      <c r="I182" s="135">
        <f t="shared" si="8"/>
        <v>0</v>
      </c>
    </row>
    <row r="183" spans="1:9" x14ac:dyDescent="0.2">
      <c r="A183" s="131"/>
      <c r="B183" s="128"/>
      <c r="C183" s="128"/>
      <c r="D183" s="128"/>
      <c r="E183" s="128"/>
      <c r="F183" s="128"/>
      <c r="G183" s="128"/>
      <c r="H183" s="136" t="s">
        <v>79</v>
      </c>
      <c r="I183" s="137">
        <f>SUM(I176:I182)</f>
        <v>0</v>
      </c>
    </row>
    <row r="184" spans="1:9" x14ac:dyDescent="0.2">
      <c r="A184" s="131"/>
      <c r="B184" s="128"/>
      <c r="C184" s="128"/>
      <c r="D184" s="128"/>
      <c r="E184" s="128"/>
      <c r="F184" s="128"/>
      <c r="G184" s="128"/>
      <c r="H184" s="128"/>
      <c r="I184" s="137"/>
    </row>
    <row r="185" spans="1:9" x14ac:dyDescent="0.2">
      <c r="A185" s="131"/>
      <c r="B185" s="128"/>
      <c r="C185" s="128"/>
      <c r="D185" s="128"/>
      <c r="E185" s="128"/>
      <c r="F185" s="128"/>
      <c r="G185" s="128"/>
      <c r="H185" s="128"/>
      <c r="I185" s="137"/>
    </row>
    <row r="186" spans="1:9" x14ac:dyDescent="0.2">
      <c r="A186" s="131"/>
      <c r="B186" s="128"/>
      <c r="C186" s="128"/>
      <c r="D186" s="128"/>
      <c r="E186" s="128"/>
      <c r="F186" s="128"/>
      <c r="G186" s="128"/>
      <c r="H186" s="136" t="s">
        <v>84</v>
      </c>
      <c r="I186" s="138">
        <f>I172</f>
        <v>0</v>
      </c>
    </row>
    <row r="187" spans="1:9" x14ac:dyDescent="0.2">
      <c r="A187" s="131"/>
      <c r="B187" s="128"/>
      <c r="C187" s="128"/>
      <c r="D187" s="128"/>
      <c r="E187" s="128"/>
      <c r="F187" s="128"/>
      <c r="G187" s="128"/>
      <c r="H187" s="136" t="s">
        <v>85</v>
      </c>
      <c r="I187" s="138">
        <f>I183</f>
        <v>0</v>
      </c>
    </row>
    <row r="188" spans="1:9" x14ac:dyDescent="0.2">
      <c r="A188" s="131"/>
      <c r="B188" s="128"/>
      <c r="C188" s="128"/>
      <c r="D188" s="128"/>
      <c r="E188" s="128" t="s">
        <v>90</v>
      </c>
      <c r="F188" s="128" t="s">
        <v>87</v>
      </c>
      <c r="G188" s="131">
        <f>C165</f>
        <v>7</v>
      </c>
      <c r="H188" s="136" t="s">
        <v>86</v>
      </c>
      <c r="I188" s="138">
        <f>SUM(I186:I187)</f>
        <v>0</v>
      </c>
    </row>
    <row r="189" spans="1:9" x14ac:dyDescent="0.2">
      <c r="A189" s="131"/>
      <c r="B189" s="128"/>
      <c r="C189" s="128"/>
      <c r="D189" s="128"/>
      <c r="E189" s="128"/>
      <c r="F189" s="128"/>
      <c r="G189" s="128"/>
      <c r="H189" s="128"/>
      <c r="I189" s="139"/>
    </row>
    <row r="190" spans="1:9" x14ac:dyDescent="0.2">
      <c r="A190" s="131"/>
      <c r="B190" s="128"/>
      <c r="C190" s="128"/>
      <c r="D190" s="128"/>
      <c r="E190" s="128"/>
      <c r="F190" s="128"/>
      <c r="G190" s="128"/>
      <c r="H190" s="128"/>
      <c r="I190" s="139"/>
    </row>
    <row r="191" spans="1:9" ht="15.75" x14ac:dyDescent="0.25">
      <c r="B191" s="434"/>
      <c r="C191" s="434"/>
      <c r="D191" s="434"/>
      <c r="E191" s="434"/>
      <c r="F191" s="434"/>
      <c r="G191" s="435"/>
      <c r="H191" s="435"/>
      <c r="I191" s="435"/>
    </row>
    <row r="192" spans="1:9" ht="18" x14ac:dyDescent="0.25">
      <c r="A192" s="431" t="s">
        <v>47</v>
      </c>
      <c r="B192" s="117" t="s">
        <v>87</v>
      </c>
      <c r="C192" s="118">
        <v>8</v>
      </c>
      <c r="D192" s="119" t="s">
        <v>171</v>
      </c>
      <c r="E192" s="120"/>
      <c r="F192" s="120"/>
      <c r="G192" s="115"/>
      <c r="H192" s="115"/>
      <c r="I192" s="115"/>
    </row>
    <row r="193" spans="1:9" ht="18" x14ac:dyDescent="0.25">
      <c r="A193" s="431"/>
      <c r="B193" s="117" t="s">
        <v>88</v>
      </c>
      <c r="C193" s="118" t="s">
        <v>89</v>
      </c>
      <c r="D193" s="119"/>
      <c r="E193" s="120"/>
      <c r="F193" s="120"/>
      <c r="G193" s="115"/>
      <c r="H193" s="115"/>
      <c r="I193" s="115"/>
    </row>
    <row r="194" spans="1:9" x14ac:dyDescent="0.2">
      <c r="A194" s="431"/>
      <c r="B194" s="119" t="s">
        <v>74</v>
      </c>
      <c r="C194" s="119"/>
      <c r="D194" s="119"/>
      <c r="E194" s="119"/>
      <c r="F194" s="119"/>
      <c r="G194" s="119"/>
      <c r="H194" s="119"/>
      <c r="I194" s="119"/>
    </row>
    <row r="195" spans="1:9" x14ac:dyDescent="0.2">
      <c r="A195" s="431"/>
      <c r="B195" s="118" t="s">
        <v>67</v>
      </c>
      <c r="C195" s="118" t="s">
        <v>50</v>
      </c>
      <c r="D195" s="118" t="s">
        <v>9</v>
      </c>
      <c r="E195" s="118" t="s">
        <v>75</v>
      </c>
      <c r="F195" s="118" t="s">
        <v>82</v>
      </c>
      <c r="G195" s="118" t="s">
        <v>76</v>
      </c>
      <c r="H195" s="118" t="s">
        <v>77</v>
      </c>
      <c r="I195" s="121" t="s">
        <v>78</v>
      </c>
    </row>
    <row r="196" spans="1:9" x14ac:dyDescent="0.2">
      <c r="A196" s="122">
        <v>1</v>
      </c>
      <c r="B196" s="123"/>
      <c r="C196" s="123"/>
      <c r="D196" s="123"/>
      <c r="E196" s="123"/>
      <c r="F196" s="123"/>
      <c r="G196" s="124">
        <f>D196*F196</f>
        <v>0</v>
      </c>
      <c r="H196" s="125"/>
      <c r="I196" s="126">
        <f>IF(D196="",F196*H196,G196*H196)</f>
        <v>0</v>
      </c>
    </row>
    <row r="197" spans="1:9" x14ac:dyDescent="0.2">
      <c r="A197" s="122">
        <v>2</v>
      </c>
      <c r="B197" s="123"/>
      <c r="C197" s="123"/>
      <c r="D197" s="123"/>
      <c r="E197" s="123"/>
      <c r="F197" s="123"/>
      <c r="G197" s="124">
        <f>D197*F197</f>
        <v>0</v>
      </c>
      <c r="H197" s="125"/>
      <c r="I197" s="126">
        <f>IF(D197="",F197*H197,G197*H197)</f>
        <v>0</v>
      </c>
    </row>
    <row r="198" spans="1:9" x14ac:dyDescent="0.2">
      <c r="A198" s="122">
        <v>3</v>
      </c>
      <c r="B198" s="123"/>
      <c r="C198" s="123"/>
      <c r="D198" s="122"/>
      <c r="E198" s="123"/>
      <c r="F198" s="123"/>
      <c r="G198" s="124">
        <f>D198*F198</f>
        <v>0</v>
      </c>
      <c r="H198" s="127"/>
      <c r="I198" s="126">
        <f>IF(D198="",F198*H198,G198*H198)</f>
        <v>0</v>
      </c>
    </row>
    <row r="199" spans="1:9" x14ac:dyDescent="0.2">
      <c r="B199" s="128"/>
      <c r="C199" s="128"/>
      <c r="D199" s="128"/>
      <c r="E199" s="128"/>
      <c r="F199" s="128"/>
      <c r="G199" s="128"/>
      <c r="H199" s="129" t="s">
        <v>79</v>
      </c>
      <c r="I199" s="130">
        <f>SUM(I196:I198)</f>
        <v>0</v>
      </c>
    </row>
    <row r="200" spans="1:9" x14ac:dyDescent="0.2">
      <c r="A200" s="131"/>
      <c r="B200" s="128"/>
      <c r="C200" s="128"/>
      <c r="D200" s="128"/>
      <c r="E200" s="128"/>
      <c r="F200" s="128"/>
      <c r="G200" s="128"/>
      <c r="H200" s="128"/>
      <c r="I200" s="128"/>
    </row>
    <row r="201" spans="1:9" x14ac:dyDescent="0.2">
      <c r="A201" s="131"/>
      <c r="B201" s="119" t="s">
        <v>80</v>
      </c>
      <c r="C201" s="119"/>
      <c r="D201" s="119"/>
      <c r="E201" s="119"/>
      <c r="F201" s="119"/>
      <c r="G201" s="119"/>
      <c r="H201" s="119"/>
      <c r="I201" s="119"/>
    </row>
    <row r="202" spans="1:9" x14ac:dyDescent="0.2">
      <c r="A202" s="131"/>
      <c r="B202" s="118" t="s">
        <v>81</v>
      </c>
      <c r="C202" s="118"/>
      <c r="D202" s="442" t="s">
        <v>82</v>
      </c>
      <c r="E202" s="442"/>
      <c r="F202" s="118" t="s">
        <v>83</v>
      </c>
      <c r="G202" s="118"/>
      <c r="H202" s="118" t="s">
        <v>77</v>
      </c>
      <c r="I202" s="132" t="s">
        <v>78</v>
      </c>
    </row>
    <row r="203" spans="1:9" x14ac:dyDescent="0.2">
      <c r="A203" s="122">
        <v>4</v>
      </c>
      <c r="B203" s="122"/>
      <c r="C203" s="122"/>
      <c r="D203" s="432"/>
      <c r="E203" s="441"/>
      <c r="F203" s="133"/>
      <c r="G203" s="133"/>
      <c r="H203" s="134"/>
      <c r="I203" s="135">
        <f>D203*H203</f>
        <v>0</v>
      </c>
    </row>
    <row r="204" spans="1:9" x14ac:dyDescent="0.2">
      <c r="A204" s="122">
        <v>5</v>
      </c>
      <c r="B204" s="122"/>
      <c r="C204" s="122"/>
      <c r="D204" s="432"/>
      <c r="E204" s="441"/>
      <c r="F204" s="133"/>
      <c r="G204" s="133"/>
      <c r="H204" s="134"/>
      <c r="I204" s="135">
        <f t="shared" ref="I204:I209" si="9">D204*H204</f>
        <v>0</v>
      </c>
    </row>
    <row r="205" spans="1:9" x14ac:dyDescent="0.2">
      <c r="A205" s="122">
        <v>6</v>
      </c>
      <c r="B205" s="122"/>
      <c r="C205" s="122"/>
      <c r="D205" s="432"/>
      <c r="E205" s="441"/>
      <c r="F205" s="133"/>
      <c r="G205" s="133"/>
      <c r="H205" s="134"/>
      <c r="I205" s="135">
        <f t="shared" si="9"/>
        <v>0</v>
      </c>
    </row>
    <row r="206" spans="1:9" x14ac:dyDescent="0.2">
      <c r="A206" s="122">
        <v>7</v>
      </c>
      <c r="B206" s="122"/>
      <c r="C206" s="122"/>
      <c r="D206" s="432"/>
      <c r="E206" s="441"/>
      <c r="F206" s="133"/>
      <c r="G206" s="133"/>
      <c r="H206" s="134"/>
      <c r="I206" s="135">
        <f t="shared" si="9"/>
        <v>0</v>
      </c>
    </row>
    <row r="207" spans="1:9" x14ac:dyDescent="0.2">
      <c r="A207" s="122">
        <v>8</v>
      </c>
      <c r="B207" s="122"/>
      <c r="C207" s="122"/>
      <c r="D207" s="432"/>
      <c r="E207" s="441"/>
      <c r="F207" s="133"/>
      <c r="G207" s="133"/>
      <c r="H207" s="134"/>
      <c r="I207" s="135">
        <f t="shared" si="9"/>
        <v>0</v>
      </c>
    </row>
    <row r="208" spans="1:9" x14ac:dyDescent="0.2">
      <c r="A208" s="122">
        <v>9</v>
      </c>
      <c r="B208" s="122"/>
      <c r="C208" s="122"/>
      <c r="D208" s="432"/>
      <c r="E208" s="441"/>
      <c r="F208" s="133"/>
      <c r="G208" s="133"/>
      <c r="H208" s="134"/>
      <c r="I208" s="135">
        <f t="shared" si="9"/>
        <v>0</v>
      </c>
    </row>
    <row r="209" spans="1:9" x14ac:dyDescent="0.2">
      <c r="A209" s="122">
        <v>10</v>
      </c>
      <c r="B209" s="122"/>
      <c r="C209" s="122"/>
      <c r="D209" s="432"/>
      <c r="E209" s="441"/>
      <c r="F209" s="133"/>
      <c r="G209" s="133"/>
      <c r="H209" s="134"/>
      <c r="I209" s="135">
        <f t="shared" si="9"/>
        <v>0</v>
      </c>
    </row>
    <row r="210" spans="1:9" x14ac:dyDescent="0.2">
      <c r="A210" s="131"/>
      <c r="B210" s="128"/>
      <c r="C210" s="128"/>
      <c r="D210" s="128"/>
      <c r="E210" s="128"/>
      <c r="F210" s="128"/>
      <c r="G210" s="128"/>
      <c r="H210" s="136" t="s">
        <v>79</v>
      </c>
      <c r="I210" s="137">
        <f>SUM(I203:I209)</f>
        <v>0</v>
      </c>
    </row>
    <row r="211" spans="1:9" x14ac:dyDescent="0.2">
      <c r="A211" s="131"/>
      <c r="B211" s="128"/>
      <c r="C211" s="128"/>
      <c r="D211" s="128"/>
      <c r="E211" s="128"/>
      <c r="F211" s="128"/>
      <c r="G211" s="128"/>
      <c r="H211" s="128"/>
      <c r="I211" s="137"/>
    </row>
    <row r="212" spans="1:9" x14ac:dyDescent="0.2">
      <c r="A212" s="131"/>
      <c r="B212" s="128"/>
      <c r="C212" s="128"/>
      <c r="D212" s="128"/>
      <c r="E212" s="128"/>
      <c r="F212" s="128"/>
      <c r="G212" s="128"/>
      <c r="H212" s="128"/>
      <c r="I212" s="137"/>
    </row>
    <row r="213" spans="1:9" x14ac:dyDescent="0.2">
      <c r="A213" s="131"/>
      <c r="B213" s="128"/>
      <c r="C213" s="128"/>
      <c r="D213" s="128"/>
      <c r="E213" s="128"/>
      <c r="F213" s="128"/>
      <c r="G213" s="128"/>
      <c r="H213" s="136" t="s">
        <v>84</v>
      </c>
      <c r="I213" s="138">
        <f>I199</f>
        <v>0</v>
      </c>
    </row>
    <row r="214" spans="1:9" x14ac:dyDescent="0.2">
      <c r="A214" s="131"/>
      <c r="B214" s="128"/>
      <c r="C214" s="128"/>
      <c r="D214" s="128"/>
      <c r="E214" s="128"/>
      <c r="F214" s="128"/>
      <c r="G214" s="128"/>
      <c r="H214" s="136" t="s">
        <v>85</v>
      </c>
      <c r="I214" s="138">
        <f>I210</f>
        <v>0</v>
      </c>
    </row>
    <row r="215" spans="1:9" x14ac:dyDescent="0.2">
      <c r="A215" s="131"/>
      <c r="B215" s="128"/>
      <c r="C215" s="128"/>
      <c r="D215" s="128"/>
      <c r="E215" s="128" t="s">
        <v>90</v>
      </c>
      <c r="F215" s="128" t="s">
        <v>87</v>
      </c>
      <c r="G215" s="131">
        <f>C192</f>
        <v>8</v>
      </c>
      <c r="H215" s="136" t="s">
        <v>86</v>
      </c>
      <c r="I215" s="138">
        <f>SUM(I213:I214)</f>
        <v>0</v>
      </c>
    </row>
    <row r="216" spans="1:9" x14ac:dyDescent="0.2">
      <c r="A216" s="131"/>
      <c r="B216" s="128"/>
      <c r="C216" s="128"/>
      <c r="D216" s="128"/>
      <c r="E216" s="128"/>
      <c r="F216" s="128"/>
      <c r="G216" s="128"/>
      <c r="H216" s="128"/>
      <c r="I216" s="139"/>
    </row>
    <row r="217" spans="1:9" x14ac:dyDescent="0.2">
      <c r="A217" s="131"/>
      <c r="B217" s="128"/>
      <c r="C217" s="128"/>
      <c r="D217" s="128"/>
      <c r="E217" s="128"/>
      <c r="F217" s="128"/>
      <c r="G217" s="128"/>
      <c r="H217" s="128"/>
      <c r="I217" s="139"/>
    </row>
    <row r="218" spans="1:9" ht="15.75" x14ac:dyDescent="0.25">
      <c r="B218" s="434"/>
      <c r="C218" s="434"/>
      <c r="D218" s="434"/>
      <c r="E218" s="434"/>
      <c r="F218" s="434"/>
      <c r="G218" s="435"/>
      <c r="H218" s="435"/>
      <c r="I218" s="435"/>
    </row>
    <row r="219" spans="1:9" ht="18" x14ac:dyDescent="0.25">
      <c r="A219" s="431" t="s">
        <v>47</v>
      </c>
      <c r="B219" s="117" t="s">
        <v>87</v>
      </c>
      <c r="C219" s="118">
        <v>9</v>
      </c>
      <c r="D219" s="119" t="s">
        <v>171</v>
      </c>
      <c r="E219" s="120"/>
      <c r="F219" s="120"/>
      <c r="G219" s="115"/>
      <c r="H219" s="115"/>
      <c r="I219" s="115"/>
    </row>
    <row r="220" spans="1:9" ht="18" x14ac:dyDescent="0.25">
      <c r="A220" s="431"/>
      <c r="B220" s="117" t="s">
        <v>88</v>
      </c>
      <c r="C220" s="118" t="s">
        <v>89</v>
      </c>
      <c r="D220" s="119"/>
      <c r="E220" s="120"/>
      <c r="F220" s="120"/>
      <c r="G220" s="115"/>
      <c r="H220" s="115"/>
      <c r="I220" s="115"/>
    </row>
    <row r="221" spans="1:9" x14ac:dyDescent="0.2">
      <c r="A221" s="431"/>
      <c r="B221" s="119" t="s">
        <v>74</v>
      </c>
      <c r="C221" s="119"/>
      <c r="D221" s="119"/>
      <c r="E221" s="119"/>
      <c r="F221" s="119"/>
      <c r="G221" s="119"/>
      <c r="H221" s="119"/>
      <c r="I221" s="119"/>
    </row>
    <row r="222" spans="1:9" x14ac:dyDescent="0.2">
      <c r="A222" s="431"/>
      <c r="B222" s="118" t="s">
        <v>67</v>
      </c>
      <c r="C222" s="118" t="s">
        <v>50</v>
      </c>
      <c r="D222" s="118" t="s">
        <v>9</v>
      </c>
      <c r="E222" s="118" t="s">
        <v>75</v>
      </c>
      <c r="F222" s="118" t="s">
        <v>82</v>
      </c>
      <c r="G222" s="118" t="s">
        <v>76</v>
      </c>
      <c r="H222" s="118" t="s">
        <v>77</v>
      </c>
      <c r="I222" s="121" t="s">
        <v>78</v>
      </c>
    </row>
    <row r="223" spans="1:9" x14ac:dyDescent="0.2">
      <c r="A223" s="122">
        <v>1</v>
      </c>
      <c r="B223" s="123"/>
      <c r="C223" s="123"/>
      <c r="D223" s="123"/>
      <c r="E223" s="123"/>
      <c r="F223" s="123"/>
      <c r="G223" s="124">
        <f>D223*F223</f>
        <v>0</v>
      </c>
      <c r="H223" s="125"/>
      <c r="I223" s="126">
        <f>IF(D223="",F223*H223,G223*H223)</f>
        <v>0</v>
      </c>
    </row>
    <row r="224" spans="1:9" x14ac:dyDescent="0.2">
      <c r="A224" s="122">
        <v>2</v>
      </c>
      <c r="B224" s="123"/>
      <c r="C224" s="123"/>
      <c r="D224" s="123"/>
      <c r="E224" s="123"/>
      <c r="F224" s="123"/>
      <c r="G224" s="124">
        <f>D224*F224</f>
        <v>0</v>
      </c>
      <c r="H224" s="125"/>
      <c r="I224" s="126">
        <f>IF(D224="",F224*H224,G224*H224)</f>
        <v>0</v>
      </c>
    </row>
    <row r="225" spans="1:9" x14ac:dyDescent="0.2">
      <c r="A225" s="122">
        <v>3</v>
      </c>
      <c r="B225" s="123"/>
      <c r="C225" s="123"/>
      <c r="D225" s="122"/>
      <c r="E225" s="123"/>
      <c r="F225" s="123"/>
      <c r="G225" s="124">
        <f>D225*F225</f>
        <v>0</v>
      </c>
      <c r="H225" s="127"/>
      <c r="I225" s="126">
        <f>IF(D225="",F225*H225,G225*H225)</f>
        <v>0</v>
      </c>
    </row>
    <row r="226" spans="1:9" x14ac:dyDescent="0.2">
      <c r="B226" s="128"/>
      <c r="C226" s="128"/>
      <c r="D226" s="128"/>
      <c r="E226" s="128"/>
      <c r="F226" s="128"/>
      <c r="G226" s="128"/>
      <c r="H226" s="129" t="s">
        <v>79</v>
      </c>
      <c r="I226" s="130">
        <f>SUM(I223:I225)</f>
        <v>0</v>
      </c>
    </row>
    <row r="227" spans="1:9" x14ac:dyDescent="0.2">
      <c r="A227" s="131"/>
      <c r="B227" s="128"/>
      <c r="C227" s="128"/>
      <c r="D227" s="128"/>
      <c r="E227" s="128"/>
      <c r="F227" s="128"/>
      <c r="G227" s="128"/>
      <c r="H227" s="128"/>
      <c r="I227" s="128"/>
    </row>
    <row r="228" spans="1:9" x14ac:dyDescent="0.2">
      <c r="A228" s="131"/>
      <c r="B228" s="119" t="s">
        <v>80</v>
      </c>
      <c r="C228" s="119"/>
      <c r="D228" s="119"/>
      <c r="E228" s="119"/>
      <c r="F228" s="119"/>
      <c r="G228" s="119"/>
      <c r="H228" s="119"/>
      <c r="I228" s="119"/>
    </row>
    <row r="229" spans="1:9" x14ac:dyDescent="0.2">
      <c r="A229" s="131"/>
      <c r="B229" s="118" t="s">
        <v>81</v>
      </c>
      <c r="C229" s="118"/>
      <c r="D229" s="442" t="s">
        <v>82</v>
      </c>
      <c r="E229" s="442"/>
      <c r="F229" s="118" t="s">
        <v>83</v>
      </c>
      <c r="G229" s="118"/>
      <c r="H229" s="118" t="s">
        <v>77</v>
      </c>
      <c r="I229" s="132" t="s">
        <v>78</v>
      </c>
    </row>
    <row r="230" spans="1:9" x14ac:dyDescent="0.2">
      <c r="A230" s="122">
        <v>4</v>
      </c>
      <c r="B230" s="122"/>
      <c r="C230" s="122"/>
      <c r="D230" s="432"/>
      <c r="E230" s="441"/>
      <c r="F230" s="133"/>
      <c r="G230" s="133"/>
      <c r="H230" s="134"/>
      <c r="I230" s="135">
        <f>D230*H230</f>
        <v>0</v>
      </c>
    </row>
    <row r="231" spans="1:9" x14ac:dyDescent="0.2">
      <c r="A231" s="122">
        <v>5</v>
      </c>
      <c r="B231" s="122"/>
      <c r="C231" s="122"/>
      <c r="D231" s="432"/>
      <c r="E231" s="441"/>
      <c r="F231" s="133"/>
      <c r="G231" s="133"/>
      <c r="H231" s="134"/>
      <c r="I231" s="135">
        <f t="shared" ref="I231:I236" si="10">D231*H231</f>
        <v>0</v>
      </c>
    </row>
    <row r="232" spans="1:9" x14ac:dyDescent="0.2">
      <c r="A232" s="122">
        <v>6</v>
      </c>
      <c r="B232" s="122"/>
      <c r="C232" s="122"/>
      <c r="D232" s="432"/>
      <c r="E232" s="441"/>
      <c r="F232" s="133"/>
      <c r="G232" s="133"/>
      <c r="H232" s="134"/>
      <c r="I232" s="135">
        <f t="shared" si="10"/>
        <v>0</v>
      </c>
    </row>
    <row r="233" spans="1:9" x14ac:dyDescent="0.2">
      <c r="A233" s="122">
        <v>7</v>
      </c>
      <c r="B233" s="122"/>
      <c r="C233" s="122"/>
      <c r="D233" s="432"/>
      <c r="E233" s="441"/>
      <c r="F233" s="133"/>
      <c r="G233" s="133"/>
      <c r="H233" s="134"/>
      <c r="I233" s="135">
        <f t="shared" si="10"/>
        <v>0</v>
      </c>
    </row>
    <row r="234" spans="1:9" x14ac:dyDescent="0.2">
      <c r="A234" s="122">
        <v>8</v>
      </c>
      <c r="B234" s="122"/>
      <c r="C234" s="122"/>
      <c r="D234" s="432"/>
      <c r="E234" s="441"/>
      <c r="F234" s="133"/>
      <c r="G234" s="133"/>
      <c r="H234" s="134"/>
      <c r="I234" s="135">
        <f t="shared" si="10"/>
        <v>0</v>
      </c>
    </row>
    <row r="235" spans="1:9" x14ac:dyDescent="0.2">
      <c r="A235" s="122">
        <v>9</v>
      </c>
      <c r="B235" s="122"/>
      <c r="C235" s="122"/>
      <c r="D235" s="432"/>
      <c r="E235" s="441"/>
      <c r="F235" s="133"/>
      <c r="G235" s="133"/>
      <c r="H235" s="134"/>
      <c r="I235" s="135">
        <f t="shared" si="10"/>
        <v>0</v>
      </c>
    </row>
    <row r="236" spans="1:9" x14ac:dyDescent="0.2">
      <c r="A236" s="122">
        <v>10</v>
      </c>
      <c r="B236" s="122"/>
      <c r="C236" s="122"/>
      <c r="D236" s="432"/>
      <c r="E236" s="441"/>
      <c r="F236" s="133"/>
      <c r="G236" s="133"/>
      <c r="H236" s="134"/>
      <c r="I236" s="135">
        <f t="shared" si="10"/>
        <v>0</v>
      </c>
    </row>
    <row r="237" spans="1:9" x14ac:dyDescent="0.2">
      <c r="A237" s="131"/>
      <c r="B237" s="128"/>
      <c r="C237" s="128"/>
      <c r="D237" s="128"/>
      <c r="E237" s="128"/>
      <c r="F237" s="128"/>
      <c r="G237" s="128"/>
      <c r="H237" s="136" t="s">
        <v>79</v>
      </c>
      <c r="I237" s="137">
        <f>SUM(I230:I236)</f>
        <v>0</v>
      </c>
    </row>
    <row r="238" spans="1:9" x14ac:dyDescent="0.2">
      <c r="A238" s="131"/>
      <c r="B238" s="128"/>
      <c r="C238" s="128"/>
      <c r="D238" s="128"/>
      <c r="E238" s="128"/>
      <c r="F238" s="128"/>
      <c r="G238" s="128"/>
      <c r="H238" s="128"/>
      <c r="I238" s="137"/>
    </row>
    <row r="239" spans="1:9" x14ac:dyDescent="0.2">
      <c r="A239" s="131"/>
      <c r="B239" s="128"/>
      <c r="C239" s="128"/>
      <c r="D239" s="128"/>
      <c r="E239" s="128"/>
      <c r="F239" s="128"/>
      <c r="G239" s="128"/>
      <c r="H239" s="128"/>
      <c r="I239" s="137"/>
    </row>
    <row r="240" spans="1:9" x14ac:dyDescent="0.2">
      <c r="A240" s="131"/>
      <c r="B240" s="128"/>
      <c r="C240" s="128"/>
      <c r="D240" s="128"/>
      <c r="E240" s="128"/>
      <c r="F240" s="128"/>
      <c r="G240" s="128"/>
      <c r="H240" s="136" t="s">
        <v>84</v>
      </c>
      <c r="I240" s="138">
        <f>I226</f>
        <v>0</v>
      </c>
    </row>
    <row r="241" spans="1:9" x14ac:dyDescent="0.2">
      <c r="A241" s="131"/>
      <c r="B241" s="128"/>
      <c r="C241" s="128"/>
      <c r="D241" s="128"/>
      <c r="E241" s="128"/>
      <c r="F241" s="128"/>
      <c r="G241" s="128"/>
      <c r="H241" s="136" t="s">
        <v>85</v>
      </c>
      <c r="I241" s="138">
        <f>I237</f>
        <v>0</v>
      </c>
    </row>
    <row r="242" spans="1:9" x14ac:dyDescent="0.2">
      <c r="A242" s="131"/>
      <c r="B242" s="128"/>
      <c r="C242" s="128"/>
      <c r="D242" s="128"/>
      <c r="E242" s="128" t="s">
        <v>90</v>
      </c>
      <c r="F242" s="128" t="s">
        <v>87</v>
      </c>
      <c r="G242" s="131">
        <f>C219</f>
        <v>9</v>
      </c>
      <c r="H242" s="136" t="s">
        <v>86</v>
      </c>
      <c r="I242" s="138">
        <f>SUM(I240:I241)</f>
        <v>0</v>
      </c>
    </row>
    <row r="243" spans="1:9" x14ac:dyDescent="0.2">
      <c r="A243" s="131"/>
      <c r="B243" s="128"/>
      <c r="C243" s="128"/>
      <c r="D243" s="128"/>
      <c r="E243" s="128"/>
      <c r="F243" s="128"/>
      <c r="G243" s="128"/>
      <c r="H243" s="128"/>
      <c r="I243" s="139"/>
    </row>
    <row r="244" spans="1:9" x14ac:dyDescent="0.2">
      <c r="A244" s="131"/>
      <c r="B244" s="128"/>
      <c r="C244" s="128"/>
      <c r="D244" s="128"/>
      <c r="E244" s="128"/>
      <c r="F244" s="128"/>
      <c r="G244" s="128"/>
      <c r="H244" s="128"/>
      <c r="I244" s="139"/>
    </row>
    <row r="245" spans="1:9" ht="15.75" x14ac:dyDescent="0.25">
      <c r="B245" s="434"/>
      <c r="C245" s="434"/>
      <c r="D245" s="434"/>
      <c r="E245" s="434"/>
      <c r="F245" s="434"/>
      <c r="G245" s="435"/>
      <c r="H245" s="435"/>
      <c r="I245" s="435"/>
    </row>
    <row r="246" spans="1:9" ht="18" x14ac:dyDescent="0.25">
      <c r="A246" s="431" t="s">
        <v>47</v>
      </c>
      <c r="B246" s="117" t="s">
        <v>87</v>
      </c>
      <c r="C246" s="118">
        <v>10</v>
      </c>
      <c r="D246" s="119" t="s">
        <v>171</v>
      </c>
      <c r="E246" s="120"/>
      <c r="F246" s="120"/>
      <c r="G246" s="115"/>
      <c r="H246" s="115"/>
      <c r="I246" s="115"/>
    </row>
    <row r="247" spans="1:9" ht="18" x14ac:dyDescent="0.25">
      <c r="A247" s="431"/>
      <c r="B247" s="117" t="s">
        <v>88</v>
      </c>
      <c r="C247" s="118" t="s">
        <v>89</v>
      </c>
      <c r="D247" s="119"/>
      <c r="E247" s="120"/>
      <c r="F247" s="120"/>
      <c r="G247" s="115"/>
      <c r="H247" s="115"/>
      <c r="I247" s="115"/>
    </row>
    <row r="248" spans="1:9" x14ac:dyDescent="0.2">
      <c r="A248" s="431"/>
      <c r="B248" s="119" t="s">
        <v>74</v>
      </c>
      <c r="C248" s="119"/>
      <c r="D248" s="119"/>
      <c r="E248" s="119"/>
      <c r="F248" s="119"/>
      <c r="G248" s="119"/>
      <c r="H248" s="119"/>
      <c r="I248" s="119"/>
    </row>
    <row r="249" spans="1:9" x14ac:dyDescent="0.2">
      <c r="A249" s="431"/>
      <c r="B249" s="118" t="s">
        <v>67</v>
      </c>
      <c r="C249" s="118" t="s">
        <v>50</v>
      </c>
      <c r="D249" s="118" t="s">
        <v>9</v>
      </c>
      <c r="E249" s="118" t="s">
        <v>75</v>
      </c>
      <c r="F249" s="118" t="s">
        <v>82</v>
      </c>
      <c r="G249" s="118" t="s">
        <v>76</v>
      </c>
      <c r="H249" s="118" t="s">
        <v>77</v>
      </c>
      <c r="I249" s="121" t="s">
        <v>78</v>
      </c>
    </row>
    <row r="250" spans="1:9" x14ac:dyDescent="0.2">
      <c r="A250" s="122">
        <v>1</v>
      </c>
      <c r="B250" s="123"/>
      <c r="C250" s="123"/>
      <c r="D250" s="123"/>
      <c r="E250" s="123"/>
      <c r="F250" s="123"/>
      <c r="G250" s="124">
        <f>D250*F250</f>
        <v>0</v>
      </c>
      <c r="H250" s="125"/>
      <c r="I250" s="126">
        <f>IF(D250="",F250*H250,G250*H250)</f>
        <v>0</v>
      </c>
    </row>
    <row r="251" spans="1:9" x14ac:dyDescent="0.2">
      <c r="A251" s="122">
        <v>2</v>
      </c>
      <c r="B251" s="123"/>
      <c r="C251" s="123"/>
      <c r="D251" s="123"/>
      <c r="E251" s="123"/>
      <c r="F251" s="123"/>
      <c r="G251" s="124">
        <f>D251*F251</f>
        <v>0</v>
      </c>
      <c r="H251" s="125"/>
      <c r="I251" s="126">
        <f>IF(D251="",F251*H251,G251*H251)</f>
        <v>0</v>
      </c>
    </row>
    <row r="252" spans="1:9" x14ac:dyDescent="0.2">
      <c r="A252" s="122">
        <v>3</v>
      </c>
      <c r="B252" s="123"/>
      <c r="C252" s="123"/>
      <c r="D252" s="122"/>
      <c r="E252" s="123"/>
      <c r="F252" s="123"/>
      <c r="G252" s="124">
        <f>D252*F252</f>
        <v>0</v>
      </c>
      <c r="H252" s="127"/>
      <c r="I252" s="126">
        <f>IF(D252="",F252*H252,G252*H252)</f>
        <v>0</v>
      </c>
    </row>
    <row r="253" spans="1:9" x14ac:dyDescent="0.2">
      <c r="B253" s="128"/>
      <c r="C253" s="128"/>
      <c r="D253" s="128"/>
      <c r="E253" s="128"/>
      <c r="F253" s="128"/>
      <c r="G253" s="128"/>
      <c r="H253" s="129" t="s">
        <v>79</v>
      </c>
      <c r="I253" s="130">
        <f>SUM(I250:I252)</f>
        <v>0</v>
      </c>
    </row>
    <row r="254" spans="1:9" x14ac:dyDescent="0.2">
      <c r="A254" s="131"/>
      <c r="B254" s="128"/>
      <c r="C254" s="128"/>
      <c r="D254" s="128"/>
      <c r="E254" s="128"/>
      <c r="F254" s="128"/>
      <c r="G254" s="128"/>
      <c r="H254" s="128"/>
      <c r="I254" s="128"/>
    </row>
    <row r="255" spans="1:9" x14ac:dyDescent="0.2">
      <c r="A255" s="131"/>
      <c r="B255" s="119" t="s">
        <v>80</v>
      </c>
      <c r="C255" s="119"/>
      <c r="D255" s="119"/>
      <c r="E255" s="119"/>
      <c r="F255" s="119"/>
      <c r="G255" s="119"/>
      <c r="H255" s="119"/>
      <c r="I255" s="119"/>
    </row>
    <row r="256" spans="1:9" x14ac:dyDescent="0.2">
      <c r="A256" s="131"/>
      <c r="B256" s="118" t="s">
        <v>81</v>
      </c>
      <c r="C256" s="118"/>
      <c r="D256" s="442" t="s">
        <v>82</v>
      </c>
      <c r="E256" s="442"/>
      <c r="F256" s="118" t="s">
        <v>83</v>
      </c>
      <c r="G256" s="118"/>
      <c r="H256" s="118" t="s">
        <v>77</v>
      </c>
      <c r="I256" s="132" t="s">
        <v>78</v>
      </c>
    </row>
    <row r="257" spans="1:9" x14ac:dyDescent="0.2">
      <c r="A257" s="122">
        <v>4</v>
      </c>
      <c r="B257" s="122"/>
      <c r="C257" s="122"/>
      <c r="D257" s="432"/>
      <c r="E257" s="441"/>
      <c r="F257" s="133"/>
      <c r="G257" s="133"/>
      <c r="H257" s="134"/>
      <c r="I257" s="135">
        <f>D257*H257</f>
        <v>0</v>
      </c>
    </row>
    <row r="258" spans="1:9" x14ac:dyDescent="0.2">
      <c r="A258" s="122">
        <v>5</v>
      </c>
      <c r="B258" s="122"/>
      <c r="C258" s="122"/>
      <c r="D258" s="432"/>
      <c r="E258" s="441"/>
      <c r="F258" s="133"/>
      <c r="G258" s="133"/>
      <c r="H258" s="134"/>
      <c r="I258" s="135">
        <f t="shared" ref="I258:I263" si="11">D258*H258</f>
        <v>0</v>
      </c>
    </row>
    <row r="259" spans="1:9" x14ac:dyDescent="0.2">
      <c r="A259" s="122">
        <v>6</v>
      </c>
      <c r="B259" s="122"/>
      <c r="C259" s="122"/>
      <c r="D259" s="432"/>
      <c r="E259" s="441"/>
      <c r="F259" s="133"/>
      <c r="G259" s="133"/>
      <c r="H259" s="134"/>
      <c r="I259" s="135">
        <f t="shared" si="11"/>
        <v>0</v>
      </c>
    </row>
    <row r="260" spans="1:9" x14ac:dyDescent="0.2">
      <c r="A260" s="122">
        <v>7</v>
      </c>
      <c r="B260" s="122"/>
      <c r="C260" s="122"/>
      <c r="D260" s="432"/>
      <c r="E260" s="441"/>
      <c r="F260" s="133"/>
      <c r="G260" s="133"/>
      <c r="H260" s="134"/>
      <c r="I260" s="135">
        <f t="shared" si="11"/>
        <v>0</v>
      </c>
    </row>
    <row r="261" spans="1:9" x14ac:dyDescent="0.2">
      <c r="A261" s="122">
        <v>8</v>
      </c>
      <c r="B261" s="122"/>
      <c r="C261" s="122"/>
      <c r="D261" s="432"/>
      <c r="E261" s="441"/>
      <c r="F261" s="133"/>
      <c r="G261" s="133"/>
      <c r="H261" s="134"/>
      <c r="I261" s="135">
        <f t="shared" si="11"/>
        <v>0</v>
      </c>
    </row>
    <row r="262" spans="1:9" x14ac:dyDescent="0.2">
      <c r="A262" s="122">
        <v>9</v>
      </c>
      <c r="B262" s="122"/>
      <c r="C262" s="122"/>
      <c r="D262" s="432"/>
      <c r="E262" s="441"/>
      <c r="F262" s="133"/>
      <c r="G262" s="133"/>
      <c r="H262" s="134"/>
      <c r="I262" s="135">
        <f t="shared" si="11"/>
        <v>0</v>
      </c>
    </row>
    <row r="263" spans="1:9" x14ac:dyDescent="0.2">
      <c r="A263" s="122">
        <v>10</v>
      </c>
      <c r="B263" s="122"/>
      <c r="C263" s="122"/>
      <c r="D263" s="432"/>
      <c r="E263" s="441"/>
      <c r="F263" s="133"/>
      <c r="G263" s="133"/>
      <c r="H263" s="134"/>
      <c r="I263" s="135">
        <f t="shared" si="11"/>
        <v>0</v>
      </c>
    </row>
    <row r="264" spans="1:9" x14ac:dyDescent="0.2">
      <c r="A264" s="131"/>
      <c r="B264" s="128"/>
      <c r="C264" s="128"/>
      <c r="D264" s="128"/>
      <c r="E264" s="128"/>
      <c r="F264" s="128"/>
      <c r="G264" s="128"/>
      <c r="H264" s="136" t="s">
        <v>79</v>
      </c>
      <c r="I264" s="137">
        <f>SUM(I257:I263)</f>
        <v>0</v>
      </c>
    </row>
    <row r="265" spans="1:9" x14ac:dyDescent="0.2">
      <c r="A265" s="131"/>
      <c r="B265" s="128"/>
      <c r="C265" s="128"/>
      <c r="D265" s="128"/>
      <c r="E265" s="128"/>
      <c r="F265" s="128"/>
      <c r="G265" s="128"/>
      <c r="H265" s="128"/>
      <c r="I265" s="137"/>
    </row>
    <row r="266" spans="1:9" x14ac:dyDescent="0.2">
      <c r="A266" s="131"/>
      <c r="B266" s="128"/>
      <c r="C266" s="128"/>
      <c r="D266" s="128"/>
      <c r="E266" s="128"/>
      <c r="F266" s="128"/>
      <c r="G266" s="128"/>
      <c r="H266" s="128"/>
      <c r="I266" s="137"/>
    </row>
    <row r="267" spans="1:9" x14ac:dyDescent="0.2">
      <c r="A267" s="131"/>
      <c r="B267" s="128"/>
      <c r="C267" s="128"/>
      <c r="D267" s="128"/>
      <c r="E267" s="128"/>
      <c r="F267" s="128"/>
      <c r="G267" s="128"/>
      <c r="H267" s="136" t="s">
        <v>84</v>
      </c>
      <c r="I267" s="138">
        <f>I253</f>
        <v>0</v>
      </c>
    </row>
    <row r="268" spans="1:9" x14ac:dyDescent="0.2">
      <c r="A268" s="131"/>
      <c r="B268" s="128"/>
      <c r="C268" s="128"/>
      <c r="D268" s="128"/>
      <c r="E268" s="128"/>
      <c r="F268" s="128"/>
      <c r="G268" s="128"/>
      <c r="H268" s="136" t="s">
        <v>85</v>
      </c>
      <c r="I268" s="138">
        <f>I264</f>
        <v>0</v>
      </c>
    </row>
    <row r="269" spans="1:9" x14ac:dyDescent="0.2">
      <c r="A269" s="131"/>
      <c r="B269" s="128"/>
      <c r="C269" s="128"/>
      <c r="D269" s="128"/>
      <c r="E269" s="128" t="s">
        <v>90</v>
      </c>
      <c r="F269" s="128" t="s">
        <v>87</v>
      </c>
      <c r="G269" s="131">
        <f>C246</f>
        <v>10</v>
      </c>
      <c r="H269" s="136" t="s">
        <v>86</v>
      </c>
      <c r="I269" s="138">
        <f>SUM(I267:I268)</f>
        <v>0</v>
      </c>
    </row>
    <row r="270" spans="1:9" x14ac:dyDescent="0.2">
      <c r="A270" s="131"/>
      <c r="B270" s="128"/>
      <c r="C270" s="128"/>
      <c r="D270" s="128"/>
      <c r="E270" s="128"/>
      <c r="F270" s="128"/>
      <c r="G270" s="128"/>
      <c r="H270" s="128"/>
      <c r="I270" s="139"/>
    </row>
    <row r="271" spans="1:9" x14ac:dyDescent="0.2">
      <c r="A271" s="131"/>
      <c r="B271" s="128"/>
      <c r="C271" s="128"/>
      <c r="D271" s="128"/>
      <c r="E271" s="128"/>
      <c r="F271" s="128"/>
      <c r="G271" s="128"/>
      <c r="H271" s="128"/>
      <c r="I271" s="139"/>
    </row>
  </sheetData>
  <sheetProtection password="8FE9" sheet="1" objects="1" scenarios="1" formatCells="0" formatColumns="0" formatRows="0" insertRows="0" deleteRows="0"/>
  <mergeCells count="200">
    <mergeCell ref="D258:E258"/>
    <mergeCell ref="D259:E259"/>
    <mergeCell ref="D260:E260"/>
    <mergeCell ref="D261:E261"/>
    <mergeCell ref="D262:E262"/>
    <mergeCell ref="D263:E263"/>
    <mergeCell ref="D233:E233"/>
    <mergeCell ref="D234:E234"/>
    <mergeCell ref="D235:E235"/>
    <mergeCell ref="D236:E236"/>
    <mergeCell ref="D256:E256"/>
    <mergeCell ref="D257:E257"/>
    <mergeCell ref="D204:E204"/>
    <mergeCell ref="D205:E205"/>
    <mergeCell ref="D206:E206"/>
    <mergeCell ref="D207:E207"/>
    <mergeCell ref="D208:E208"/>
    <mergeCell ref="D209:E209"/>
    <mergeCell ref="D180:E180"/>
    <mergeCell ref="D181:E181"/>
    <mergeCell ref="D182:E182"/>
    <mergeCell ref="D202:E202"/>
    <mergeCell ref="D203:E203"/>
    <mergeCell ref="A2:A5"/>
    <mergeCell ref="B1:F1"/>
    <mergeCell ref="G1:I1"/>
    <mergeCell ref="F16:G16"/>
    <mergeCell ref="F17:G17"/>
    <mergeCell ref="D17:E17"/>
    <mergeCell ref="B15:C15"/>
    <mergeCell ref="D15:E15"/>
    <mergeCell ref="F15:G15"/>
    <mergeCell ref="F18:G18"/>
    <mergeCell ref="A31:A34"/>
    <mergeCell ref="B22:C22"/>
    <mergeCell ref="D22:E22"/>
    <mergeCell ref="B16:C16"/>
    <mergeCell ref="D16:E16"/>
    <mergeCell ref="B21:C21"/>
    <mergeCell ref="D21:E21"/>
    <mergeCell ref="D19:E19"/>
    <mergeCell ref="D20:E20"/>
    <mergeCell ref="F43:G43"/>
    <mergeCell ref="F22:G22"/>
    <mergeCell ref="B17:C17"/>
    <mergeCell ref="B18:C18"/>
    <mergeCell ref="B19:C19"/>
    <mergeCell ref="D18:E18"/>
    <mergeCell ref="F19:G19"/>
    <mergeCell ref="F21:G21"/>
    <mergeCell ref="B20:C20"/>
    <mergeCell ref="F20:G20"/>
    <mergeCell ref="D48:E48"/>
    <mergeCell ref="F48:G48"/>
    <mergeCell ref="B41:C41"/>
    <mergeCell ref="D41:E41"/>
    <mergeCell ref="F41:G41"/>
    <mergeCell ref="B42:C42"/>
    <mergeCell ref="D42:E42"/>
    <mergeCell ref="F42:G42"/>
    <mergeCell ref="B43:C43"/>
    <mergeCell ref="D43:E43"/>
    <mergeCell ref="A57:A60"/>
    <mergeCell ref="B67:C67"/>
    <mergeCell ref="D67:E67"/>
    <mergeCell ref="F67:G67"/>
    <mergeCell ref="B45:C45"/>
    <mergeCell ref="D45:E45"/>
    <mergeCell ref="F45:G45"/>
    <mergeCell ref="B46:C46"/>
    <mergeCell ref="D46:E46"/>
    <mergeCell ref="F46:G46"/>
    <mergeCell ref="B69:C69"/>
    <mergeCell ref="D69:E69"/>
    <mergeCell ref="F69:G69"/>
    <mergeCell ref="B72:C72"/>
    <mergeCell ref="D72:E72"/>
    <mergeCell ref="F72:G72"/>
    <mergeCell ref="B73:C73"/>
    <mergeCell ref="D73:E73"/>
    <mergeCell ref="F73:G73"/>
    <mergeCell ref="B44:C44"/>
    <mergeCell ref="D44:E44"/>
    <mergeCell ref="F44:G44"/>
    <mergeCell ref="B47:C47"/>
    <mergeCell ref="D47:E47"/>
    <mergeCell ref="F47:G47"/>
    <mergeCell ref="B48:C48"/>
    <mergeCell ref="B68:C68"/>
    <mergeCell ref="D68:E68"/>
    <mergeCell ref="F68:G68"/>
    <mergeCell ref="A83:A86"/>
    <mergeCell ref="B70:C70"/>
    <mergeCell ref="D70:E70"/>
    <mergeCell ref="F70:G70"/>
    <mergeCell ref="B71:C71"/>
    <mergeCell ref="D71:E71"/>
    <mergeCell ref="F71:G71"/>
    <mergeCell ref="B74:C74"/>
    <mergeCell ref="D74:E74"/>
    <mergeCell ref="F74:G74"/>
    <mergeCell ref="B93:C93"/>
    <mergeCell ref="D93:E93"/>
    <mergeCell ref="F93:G93"/>
    <mergeCell ref="B94:C94"/>
    <mergeCell ref="D94:E94"/>
    <mergeCell ref="F94:G94"/>
    <mergeCell ref="B95:C95"/>
    <mergeCell ref="D95:E95"/>
    <mergeCell ref="F95:G95"/>
    <mergeCell ref="B109:F109"/>
    <mergeCell ref="G109:I109"/>
    <mergeCell ref="B96:C96"/>
    <mergeCell ref="D96:E96"/>
    <mergeCell ref="F96:G96"/>
    <mergeCell ref="B97:C97"/>
    <mergeCell ref="D97:E97"/>
    <mergeCell ref="B122:C122"/>
    <mergeCell ref="D122:E122"/>
    <mergeCell ref="F122:G122"/>
    <mergeCell ref="B99:C99"/>
    <mergeCell ref="D99:E99"/>
    <mergeCell ref="F99:G99"/>
    <mergeCell ref="B100:C100"/>
    <mergeCell ref="D100:E100"/>
    <mergeCell ref="F100:G100"/>
    <mergeCell ref="F97:G97"/>
    <mergeCell ref="B98:C98"/>
    <mergeCell ref="D98:E98"/>
    <mergeCell ref="F98:G98"/>
    <mergeCell ref="A110:A113"/>
    <mergeCell ref="B120:C120"/>
    <mergeCell ref="D120:E120"/>
    <mergeCell ref="F120:G120"/>
    <mergeCell ref="B121:C121"/>
    <mergeCell ref="D121:E121"/>
    <mergeCell ref="F121:G121"/>
    <mergeCell ref="B124:C124"/>
    <mergeCell ref="D124:E124"/>
    <mergeCell ref="F124:G124"/>
    <mergeCell ref="B123:C123"/>
    <mergeCell ref="D123:E123"/>
    <mergeCell ref="F123:G123"/>
    <mergeCell ref="D125:E125"/>
    <mergeCell ref="F125:G125"/>
    <mergeCell ref="B126:C126"/>
    <mergeCell ref="D126:E126"/>
    <mergeCell ref="F126:G126"/>
    <mergeCell ref="B125:C125"/>
    <mergeCell ref="A138:A141"/>
    <mergeCell ref="B149:C149"/>
    <mergeCell ref="D149:E149"/>
    <mergeCell ref="F149:G149"/>
    <mergeCell ref="B148:C148"/>
    <mergeCell ref="D148:E148"/>
    <mergeCell ref="F148:G148"/>
    <mergeCell ref="D152:E152"/>
    <mergeCell ref="F152:G152"/>
    <mergeCell ref="B137:F137"/>
    <mergeCell ref="G137:I137"/>
    <mergeCell ref="B127:C127"/>
    <mergeCell ref="D127:E127"/>
    <mergeCell ref="F127:G127"/>
    <mergeCell ref="B155:C155"/>
    <mergeCell ref="D155:E155"/>
    <mergeCell ref="F155:G155"/>
    <mergeCell ref="B150:C150"/>
    <mergeCell ref="D150:E150"/>
    <mergeCell ref="F150:G150"/>
    <mergeCell ref="B151:C151"/>
    <mergeCell ref="D151:E151"/>
    <mergeCell ref="F151:G151"/>
    <mergeCell ref="B152:C152"/>
    <mergeCell ref="B153:C153"/>
    <mergeCell ref="D153:E153"/>
    <mergeCell ref="F153:G153"/>
    <mergeCell ref="B154:C154"/>
    <mergeCell ref="D154:E154"/>
    <mergeCell ref="F154:G154"/>
    <mergeCell ref="B218:F218"/>
    <mergeCell ref="G218:I218"/>
    <mergeCell ref="A246:A249"/>
    <mergeCell ref="B245:F245"/>
    <mergeCell ref="G245:I245"/>
    <mergeCell ref="A219:A222"/>
    <mergeCell ref="D229:E229"/>
    <mergeCell ref="D230:E230"/>
    <mergeCell ref="D231:E231"/>
    <mergeCell ref="D232:E232"/>
    <mergeCell ref="B164:F164"/>
    <mergeCell ref="G164:I164"/>
    <mergeCell ref="A192:A195"/>
    <mergeCell ref="B191:F191"/>
    <mergeCell ref="G191:I191"/>
    <mergeCell ref="A165:A168"/>
    <mergeCell ref="D176:E176"/>
    <mergeCell ref="D177:E177"/>
    <mergeCell ref="D178:E178"/>
    <mergeCell ref="D179:E179"/>
    <mergeCell ref="D175:E175"/>
  </mergeCells>
  <phoneticPr fontId="6" type="noConversion"/>
  <pageMargins left="0.75" right="0.75" top="1" bottom="1" header="0.5" footer="0.5"/>
  <pageSetup orientation="landscape" horizontalDpi="300" verticalDpi="300"/>
  <headerFooter alignWithMargins="0">
    <oddHeader>&amp;C&amp;"Arial,Bold"&amp;14Frame Subsystem
Form B&amp;Rpage&amp;P</oddHeader>
  </headerFooter>
  <rowBreaks count="9" manualBreakCount="9">
    <brk id="30" max="16383" man="1"/>
    <brk id="56" max="16383" man="1"/>
    <brk id="82" max="16383" man="1"/>
    <brk id="108" max="16383" man="1"/>
    <brk id="136" max="16383" man="1"/>
    <brk id="163" max="9" man="1"/>
    <brk id="190" max="9" man="1"/>
    <brk id="217" max="9" man="1"/>
    <brk id="244" max="9" man="1"/>
  </rowBreaks>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27"/>
  <sheetViews>
    <sheetView workbookViewId="0">
      <selection activeCell="B16" sqref="B16"/>
    </sheetView>
  </sheetViews>
  <sheetFormatPr defaultColWidth="8.85546875" defaultRowHeight="12.75" x14ac:dyDescent="0.2"/>
  <cols>
    <col min="1" max="1" width="3.42578125" customWidth="1"/>
    <col min="2" max="2" width="156.140625" customWidth="1"/>
  </cols>
  <sheetData>
    <row r="1" spans="1:4" ht="20.25" x14ac:dyDescent="0.3">
      <c r="A1" s="61" t="s">
        <v>122</v>
      </c>
    </row>
    <row r="2" spans="1:4" ht="47.25" x14ac:dyDescent="0.2">
      <c r="B2" s="60" t="s">
        <v>411</v>
      </c>
    </row>
    <row r="3" spans="1:4" ht="31.5" x14ac:dyDescent="0.25">
      <c r="B3" s="62" t="s">
        <v>207</v>
      </c>
    </row>
    <row r="4" spans="1:4" ht="135" customHeight="1" x14ac:dyDescent="0.25">
      <c r="B4" s="62" t="s">
        <v>406</v>
      </c>
    </row>
    <row r="5" spans="1:4" ht="15.75" x14ac:dyDescent="0.25">
      <c r="B5" s="62" t="s">
        <v>121</v>
      </c>
    </row>
    <row r="6" spans="1:4" ht="47.25" x14ac:dyDescent="0.25">
      <c r="B6" s="62" t="s">
        <v>130</v>
      </c>
    </row>
    <row r="7" spans="1:4" ht="15.75" x14ac:dyDescent="0.25">
      <c r="B7" s="62" t="s">
        <v>211</v>
      </c>
    </row>
    <row r="8" spans="1:4" ht="15.75" x14ac:dyDescent="0.25">
      <c r="B8" s="62" t="s">
        <v>205</v>
      </c>
    </row>
    <row r="9" spans="1:4" ht="63" x14ac:dyDescent="0.25">
      <c r="B9" s="63" t="s">
        <v>410</v>
      </c>
    </row>
    <row r="10" spans="1:4" ht="15.75" x14ac:dyDescent="0.25">
      <c r="B10" s="63"/>
    </row>
    <row r="12" spans="1:4" ht="20.25" x14ac:dyDescent="0.3">
      <c r="A12" s="61" t="s">
        <v>125</v>
      </c>
    </row>
    <row r="13" spans="1:4" ht="15.75" x14ac:dyDescent="0.25">
      <c r="B13" s="64" t="s">
        <v>220</v>
      </c>
      <c r="D13" s="59"/>
    </row>
    <row r="14" spans="1:4" ht="15.75" x14ac:dyDescent="0.25">
      <c r="B14" s="64" t="s">
        <v>221</v>
      </c>
      <c r="C14" s="59"/>
    </row>
    <row r="15" spans="1:4" ht="15.75" x14ac:dyDescent="0.25">
      <c r="B15" s="64" t="s">
        <v>222</v>
      </c>
      <c r="C15" s="59"/>
    </row>
    <row r="16" spans="1:4" ht="15.75" x14ac:dyDescent="0.25">
      <c r="B16" s="64" t="s">
        <v>128</v>
      </c>
      <c r="C16" s="59"/>
    </row>
    <row r="17" spans="2:4" ht="15.75" x14ac:dyDescent="0.25">
      <c r="B17" s="64" t="s">
        <v>223</v>
      </c>
      <c r="C17" s="59"/>
    </row>
    <row r="18" spans="2:4" ht="15.75" x14ac:dyDescent="0.25">
      <c r="B18" s="64" t="s">
        <v>127</v>
      </c>
      <c r="D18" s="59"/>
    </row>
    <row r="19" spans="2:4" ht="15.75" x14ac:dyDescent="0.25">
      <c r="B19" s="64" t="s">
        <v>193</v>
      </c>
      <c r="D19" s="59"/>
    </row>
    <row r="20" spans="2:4" ht="15.75" x14ac:dyDescent="0.25">
      <c r="B20" s="64" t="s">
        <v>126</v>
      </c>
      <c r="D20" s="59"/>
    </row>
    <row r="21" spans="2:4" ht="15.75" x14ac:dyDescent="0.25">
      <c r="B21" s="64" t="s">
        <v>217</v>
      </c>
      <c r="C21" s="59"/>
    </row>
    <row r="22" spans="2:4" ht="15.75" x14ac:dyDescent="0.25">
      <c r="B22" s="64" t="s">
        <v>307</v>
      </c>
      <c r="C22" s="59"/>
    </row>
    <row r="23" spans="2:4" ht="15.75" x14ac:dyDescent="0.25">
      <c r="B23" s="64" t="s">
        <v>165</v>
      </c>
      <c r="C23" s="59"/>
    </row>
    <row r="24" spans="2:4" ht="15.75" x14ac:dyDescent="0.25">
      <c r="B24" s="64" t="s">
        <v>385</v>
      </c>
      <c r="C24" s="59"/>
    </row>
    <row r="25" spans="2:4" ht="15.75" x14ac:dyDescent="0.25">
      <c r="B25" s="64" t="s">
        <v>407</v>
      </c>
    </row>
    <row r="26" spans="2:4" ht="15.75" x14ac:dyDescent="0.25">
      <c r="B26" s="64" t="s">
        <v>408</v>
      </c>
    </row>
    <row r="27" spans="2:4" ht="15.75" x14ac:dyDescent="0.25">
      <c r="B27" s="64" t="s">
        <v>409</v>
      </c>
    </row>
  </sheetData>
  <sheetProtection password="8FE9" sheet="1" objects="1" scenarios="1"/>
  <phoneticPr fontId="6" type="noConversion"/>
  <pageMargins left="0.75" right="0.75" top="1" bottom="1" header="0.5" footer="0.5"/>
  <pageSetup orientation="portrait" horizontalDpi="300" verticalDpi="300"/>
  <headerFooter alignWithMargins="0"/>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52"/>
  <sheetViews>
    <sheetView topLeftCell="A21" zoomScaleNormal="100" workbookViewId="0">
      <selection activeCell="F34" sqref="F34"/>
    </sheetView>
  </sheetViews>
  <sheetFormatPr defaultRowHeight="12.75" x14ac:dyDescent="0.2"/>
  <cols>
    <col min="1" max="1" width="6.140625" style="85" customWidth="1"/>
    <col min="2" max="2" width="19.42578125" style="85" customWidth="1"/>
    <col min="3" max="3" width="25.140625" style="85" customWidth="1"/>
    <col min="4" max="4" width="4.42578125" style="85" customWidth="1"/>
    <col min="5" max="5" width="5" style="85" customWidth="1"/>
    <col min="6" max="6" width="28.140625" style="85" customWidth="1"/>
    <col min="7" max="7" width="5.42578125" style="85" customWidth="1"/>
    <col min="8" max="9" width="9.140625" style="85"/>
    <col min="10" max="10" width="10" style="85" customWidth="1"/>
    <col min="11" max="12" width="9.140625" style="85"/>
    <col min="13" max="13" width="4.42578125" style="85" customWidth="1"/>
    <col min="14" max="16384" width="9.140625" style="85"/>
  </cols>
  <sheetData>
    <row r="1" spans="2:4" s="198" customFormat="1" hidden="1" x14ac:dyDescent="0.2">
      <c r="B1" s="198" t="s">
        <v>289</v>
      </c>
      <c r="D1" s="198" t="s">
        <v>73</v>
      </c>
    </row>
    <row r="2" spans="2:4" s="198" customFormat="1" hidden="1" x14ac:dyDescent="0.2">
      <c r="B2" s="198" t="s">
        <v>303</v>
      </c>
    </row>
    <row r="3" spans="2:4" s="198" customFormat="1" hidden="1" x14ac:dyDescent="0.2">
      <c r="B3" s="198" t="s">
        <v>349</v>
      </c>
    </row>
    <row r="4" spans="2:4" s="198" customFormat="1" hidden="1" x14ac:dyDescent="0.2">
      <c r="B4" s="198" t="s">
        <v>241</v>
      </c>
    </row>
    <row r="5" spans="2:4" s="198" customFormat="1" hidden="1" x14ac:dyDescent="0.2">
      <c r="B5" s="198" t="s">
        <v>302</v>
      </c>
    </row>
    <row r="6" spans="2:4" s="198" customFormat="1" hidden="1" x14ac:dyDescent="0.2"/>
    <row r="7" spans="2:4" s="198" customFormat="1" hidden="1" x14ac:dyDescent="0.2"/>
    <row r="8" spans="2:4" s="198" customFormat="1" hidden="1" x14ac:dyDescent="0.2"/>
    <row r="9" spans="2:4" s="198" customFormat="1" hidden="1" x14ac:dyDescent="0.2"/>
    <row r="10" spans="2:4" s="198" customFormat="1" hidden="1" x14ac:dyDescent="0.2"/>
    <row r="11" spans="2:4" s="198" customFormat="1" hidden="1" x14ac:dyDescent="0.2"/>
    <row r="12" spans="2:4" s="198" customFormat="1" hidden="1" x14ac:dyDescent="0.2"/>
    <row r="13" spans="2:4" s="198" customFormat="1" hidden="1" x14ac:dyDescent="0.2"/>
    <row r="14" spans="2:4" s="198" customFormat="1" hidden="1" x14ac:dyDescent="0.2"/>
    <row r="15" spans="2:4" s="198" customFormat="1" hidden="1" x14ac:dyDescent="0.2"/>
    <row r="16" spans="2:4" s="198" customFormat="1" hidden="1" x14ac:dyDescent="0.2"/>
    <row r="17" spans="1:12" s="198" customFormat="1" hidden="1" x14ac:dyDescent="0.2"/>
    <row r="18" spans="1:12" s="198" customFormat="1" hidden="1" x14ac:dyDescent="0.2"/>
    <row r="19" spans="1:12" s="198" customFormat="1" hidden="1" x14ac:dyDescent="0.2"/>
    <row r="20" spans="1:12" s="198" customFormat="1" hidden="1" x14ac:dyDescent="0.2"/>
    <row r="21" spans="1:12" ht="18.75" thickBot="1" x14ac:dyDescent="0.3">
      <c r="C21" s="261"/>
      <c r="D21" s="261"/>
      <c r="E21" s="261"/>
      <c r="F21" s="261" t="s">
        <v>101</v>
      </c>
      <c r="G21" s="261"/>
      <c r="I21" s="261"/>
      <c r="J21" s="261"/>
      <c r="L21" s="261"/>
    </row>
    <row r="22" spans="1:12" s="270" customFormat="1" ht="67.5" customHeight="1" thickBot="1" x14ac:dyDescent="0.25">
      <c r="A22" s="265" t="s">
        <v>47</v>
      </c>
      <c r="B22" s="266" t="s">
        <v>237</v>
      </c>
      <c r="C22" s="267" t="s">
        <v>214</v>
      </c>
      <c r="D22" s="267" t="s">
        <v>92</v>
      </c>
      <c r="E22" s="267" t="s">
        <v>93</v>
      </c>
      <c r="F22" s="267" t="s">
        <v>70</v>
      </c>
      <c r="G22" s="267" t="s">
        <v>340</v>
      </c>
      <c r="H22" s="268" t="s">
        <v>68</v>
      </c>
      <c r="I22" s="268" t="s">
        <v>69</v>
      </c>
      <c r="J22" s="268" t="s">
        <v>94</v>
      </c>
      <c r="K22" s="268" t="s">
        <v>350</v>
      </c>
      <c r="L22" s="269" t="s">
        <v>313</v>
      </c>
    </row>
    <row r="23" spans="1:12" x14ac:dyDescent="0.2">
      <c r="A23" s="95">
        <v>1</v>
      </c>
      <c r="B23" s="95"/>
      <c r="C23" s="96"/>
      <c r="D23" s="95"/>
      <c r="E23" s="95"/>
      <c r="F23" s="101"/>
      <c r="G23" s="95"/>
      <c r="H23" s="97"/>
      <c r="I23" s="98"/>
      <c r="J23" s="99" t="str">
        <f>IF(ISBLANK(G23),"",H23*G23)</f>
        <v/>
      </c>
      <c r="K23" s="99" t="str">
        <f>IF(ISBLANK(G23),"",I23*G23)</f>
        <v/>
      </c>
      <c r="L23" s="100" t="str">
        <f>IF(OR(J23="",K23="")," ",J23+K23)</f>
        <v xml:space="preserve"> </v>
      </c>
    </row>
    <row r="24" spans="1:12" x14ac:dyDescent="0.2">
      <c r="A24" s="90">
        <v>2</v>
      </c>
      <c r="B24" s="95"/>
      <c r="C24" s="96"/>
      <c r="D24" s="90"/>
      <c r="E24" s="95"/>
      <c r="F24" s="101"/>
      <c r="G24" s="95"/>
      <c r="H24" s="97"/>
      <c r="I24" s="98"/>
      <c r="J24" s="99" t="str">
        <f t="shared" ref="J24:J47" si="0">IF(ISBLANK(G24),"",H24*G24)</f>
        <v/>
      </c>
      <c r="K24" s="99" t="str">
        <f t="shared" ref="K24:K47" si="1">IF(ISBLANK(G24),"",I24*G24)</f>
        <v/>
      </c>
      <c r="L24" s="100" t="str">
        <f t="shared" ref="L24:L47" si="2">IF(OR(J24="",K24="")," ",J24+K24)</f>
        <v xml:space="preserve"> </v>
      </c>
    </row>
    <row r="25" spans="1:12" x14ac:dyDescent="0.2">
      <c r="A25" s="90">
        <v>3</v>
      </c>
      <c r="B25" s="95"/>
      <c r="C25" s="96"/>
      <c r="D25" s="90"/>
      <c r="E25" s="95"/>
      <c r="F25" s="101"/>
      <c r="G25" s="95"/>
      <c r="H25" s="97"/>
      <c r="I25" s="98"/>
      <c r="J25" s="99" t="str">
        <f t="shared" si="0"/>
        <v/>
      </c>
      <c r="K25" s="99" t="str">
        <f t="shared" si="1"/>
        <v/>
      </c>
      <c r="L25" s="100" t="str">
        <f t="shared" si="2"/>
        <v xml:space="preserve"> </v>
      </c>
    </row>
    <row r="26" spans="1:12" x14ac:dyDescent="0.2">
      <c r="A26" s="90">
        <v>4</v>
      </c>
      <c r="B26" s="95"/>
      <c r="C26" s="96"/>
      <c r="D26" s="90"/>
      <c r="E26" s="90"/>
      <c r="F26" s="101"/>
      <c r="G26" s="95"/>
      <c r="H26" s="97"/>
      <c r="I26" s="98"/>
      <c r="J26" s="99" t="str">
        <f t="shared" si="0"/>
        <v/>
      </c>
      <c r="K26" s="99" t="str">
        <f t="shared" si="1"/>
        <v/>
      </c>
      <c r="L26" s="100" t="str">
        <f t="shared" si="2"/>
        <v xml:space="preserve"> </v>
      </c>
    </row>
    <row r="27" spans="1:12" x14ac:dyDescent="0.2">
      <c r="A27" s="90">
        <v>5</v>
      </c>
      <c r="B27" s="90"/>
      <c r="C27" s="96"/>
      <c r="D27" s="90"/>
      <c r="E27" s="90"/>
      <c r="F27" s="101"/>
      <c r="G27" s="95"/>
      <c r="H27" s="97"/>
      <c r="I27" s="98"/>
      <c r="J27" s="99" t="str">
        <f t="shared" si="0"/>
        <v/>
      </c>
      <c r="K27" s="99" t="str">
        <f t="shared" si="1"/>
        <v/>
      </c>
      <c r="L27" s="100" t="str">
        <f t="shared" si="2"/>
        <v xml:space="preserve"> </v>
      </c>
    </row>
    <row r="28" spans="1:12" x14ac:dyDescent="0.2">
      <c r="A28" s="90">
        <v>6</v>
      </c>
      <c r="B28" s="90"/>
      <c r="C28" s="96"/>
      <c r="D28" s="90"/>
      <c r="E28" s="90"/>
      <c r="F28" s="101"/>
      <c r="G28" s="95"/>
      <c r="H28" s="97"/>
      <c r="I28" s="98"/>
      <c r="J28" s="99" t="str">
        <f t="shared" si="0"/>
        <v/>
      </c>
      <c r="K28" s="99" t="str">
        <f t="shared" si="1"/>
        <v/>
      </c>
      <c r="L28" s="100" t="str">
        <f t="shared" si="2"/>
        <v xml:space="preserve"> </v>
      </c>
    </row>
    <row r="29" spans="1:12" x14ac:dyDescent="0.2">
      <c r="A29" s="90">
        <v>7</v>
      </c>
      <c r="B29" s="90"/>
      <c r="C29" s="96"/>
      <c r="D29" s="90"/>
      <c r="E29" s="90"/>
      <c r="F29" s="101"/>
      <c r="G29" s="95"/>
      <c r="H29" s="97"/>
      <c r="I29" s="98"/>
      <c r="J29" s="99" t="str">
        <f t="shared" si="0"/>
        <v/>
      </c>
      <c r="K29" s="99" t="str">
        <f t="shared" si="1"/>
        <v/>
      </c>
      <c r="L29" s="100" t="str">
        <f t="shared" si="2"/>
        <v xml:space="preserve"> </v>
      </c>
    </row>
    <row r="30" spans="1:12" x14ac:dyDescent="0.2">
      <c r="A30" s="90">
        <v>8</v>
      </c>
      <c r="B30" s="90"/>
      <c r="C30" s="96"/>
      <c r="D30" s="90"/>
      <c r="E30" s="90"/>
      <c r="F30" s="102"/>
      <c r="G30" s="95"/>
      <c r="H30" s="97"/>
      <c r="I30" s="98"/>
      <c r="J30" s="99" t="str">
        <f t="shared" si="0"/>
        <v/>
      </c>
      <c r="K30" s="99" t="str">
        <f t="shared" si="1"/>
        <v/>
      </c>
      <c r="L30" s="100" t="str">
        <f t="shared" si="2"/>
        <v xml:space="preserve"> </v>
      </c>
    </row>
    <row r="31" spans="1:12" x14ac:dyDescent="0.2">
      <c r="A31" s="90">
        <v>9</v>
      </c>
      <c r="B31" s="90"/>
      <c r="C31" s="96"/>
      <c r="D31" s="90"/>
      <c r="E31" s="90"/>
      <c r="F31" s="102"/>
      <c r="G31" s="95"/>
      <c r="H31" s="97"/>
      <c r="I31" s="98"/>
      <c r="J31" s="99" t="str">
        <f t="shared" si="0"/>
        <v/>
      </c>
      <c r="K31" s="99" t="str">
        <f t="shared" si="1"/>
        <v/>
      </c>
      <c r="L31" s="100" t="str">
        <f t="shared" si="2"/>
        <v xml:space="preserve"> </v>
      </c>
    </row>
    <row r="32" spans="1:12" x14ac:dyDescent="0.2">
      <c r="A32" s="90">
        <v>10</v>
      </c>
      <c r="B32" s="90"/>
      <c r="C32" s="96"/>
      <c r="D32" s="90"/>
      <c r="E32" s="90"/>
      <c r="F32" s="102"/>
      <c r="G32" s="95"/>
      <c r="H32" s="97"/>
      <c r="I32" s="98"/>
      <c r="J32" s="99" t="str">
        <f t="shared" si="0"/>
        <v/>
      </c>
      <c r="K32" s="99" t="str">
        <f t="shared" si="1"/>
        <v/>
      </c>
      <c r="L32" s="100" t="str">
        <f t="shared" si="2"/>
        <v xml:space="preserve"> </v>
      </c>
    </row>
    <row r="33" spans="1:12" x14ac:dyDescent="0.2">
      <c r="A33" s="90">
        <v>11</v>
      </c>
      <c r="B33" s="90"/>
      <c r="C33" s="96"/>
      <c r="D33" s="90"/>
      <c r="E33" s="90"/>
      <c r="F33" s="102"/>
      <c r="G33" s="95"/>
      <c r="H33" s="97"/>
      <c r="I33" s="98"/>
      <c r="J33" s="99" t="str">
        <f t="shared" si="0"/>
        <v/>
      </c>
      <c r="K33" s="99" t="str">
        <f t="shared" si="1"/>
        <v/>
      </c>
      <c r="L33" s="100" t="str">
        <f t="shared" si="2"/>
        <v xml:space="preserve"> </v>
      </c>
    </row>
    <row r="34" spans="1:12" x14ac:dyDescent="0.2">
      <c r="A34" s="90">
        <v>12</v>
      </c>
      <c r="B34" s="90"/>
      <c r="C34" s="96"/>
      <c r="D34" s="90"/>
      <c r="E34" s="90"/>
      <c r="F34" s="102"/>
      <c r="G34" s="95"/>
      <c r="H34" s="97"/>
      <c r="I34" s="98"/>
      <c r="J34" s="99" t="str">
        <f t="shared" si="0"/>
        <v/>
      </c>
      <c r="K34" s="99" t="str">
        <f t="shared" si="1"/>
        <v/>
      </c>
      <c r="L34" s="100" t="str">
        <f t="shared" si="2"/>
        <v xml:space="preserve"> </v>
      </c>
    </row>
    <row r="35" spans="1:12" x14ac:dyDescent="0.2">
      <c r="A35" s="90">
        <v>13</v>
      </c>
      <c r="B35" s="90"/>
      <c r="C35" s="96"/>
      <c r="D35" s="90"/>
      <c r="E35" s="90"/>
      <c r="F35" s="102"/>
      <c r="G35" s="95"/>
      <c r="H35" s="97"/>
      <c r="I35" s="98"/>
      <c r="J35" s="99" t="str">
        <f t="shared" si="0"/>
        <v/>
      </c>
      <c r="K35" s="99" t="str">
        <f t="shared" si="1"/>
        <v/>
      </c>
      <c r="L35" s="100" t="str">
        <f t="shared" si="2"/>
        <v xml:space="preserve"> </v>
      </c>
    </row>
    <row r="36" spans="1:12" x14ac:dyDescent="0.2">
      <c r="A36" s="90">
        <v>14</v>
      </c>
      <c r="B36" s="90"/>
      <c r="C36" s="96"/>
      <c r="D36" s="90"/>
      <c r="E36" s="90"/>
      <c r="F36" s="102"/>
      <c r="G36" s="95"/>
      <c r="H36" s="97"/>
      <c r="I36" s="98"/>
      <c r="J36" s="99" t="str">
        <f t="shared" si="0"/>
        <v/>
      </c>
      <c r="K36" s="99" t="str">
        <f t="shared" si="1"/>
        <v/>
      </c>
      <c r="L36" s="100" t="str">
        <f t="shared" si="2"/>
        <v xml:space="preserve"> </v>
      </c>
    </row>
    <row r="37" spans="1:12" x14ac:dyDescent="0.2">
      <c r="A37" s="90">
        <v>15</v>
      </c>
      <c r="B37" s="90"/>
      <c r="C37" s="96"/>
      <c r="D37" s="90"/>
      <c r="E37" s="90"/>
      <c r="F37" s="102"/>
      <c r="G37" s="95"/>
      <c r="H37" s="97"/>
      <c r="I37" s="98"/>
      <c r="J37" s="99" t="str">
        <f t="shared" si="0"/>
        <v/>
      </c>
      <c r="K37" s="99" t="str">
        <f t="shared" si="1"/>
        <v/>
      </c>
      <c r="L37" s="100" t="str">
        <f t="shared" si="2"/>
        <v xml:space="preserve"> </v>
      </c>
    </row>
    <row r="38" spans="1:12" x14ac:dyDescent="0.2">
      <c r="A38" s="90">
        <v>16</v>
      </c>
      <c r="B38" s="90"/>
      <c r="C38" s="96"/>
      <c r="D38" s="90"/>
      <c r="E38" s="90"/>
      <c r="F38" s="102"/>
      <c r="G38" s="95"/>
      <c r="H38" s="97"/>
      <c r="I38" s="98"/>
      <c r="J38" s="99" t="str">
        <f t="shared" si="0"/>
        <v/>
      </c>
      <c r="K38" s="99" t="str">
        <f t="shared" si="1"/>
        <v/>
      </c>
      <c r="L38" s="100" t="str">
        <f t="shared" si="2"/>
        <v xml:space="preserve"> </v>
      </c>
    </row>
    <row r="39" spans="1:12" x14ac:dyDescent="0.2">
      <c r="A39" s="90">
        <v>17</v>
      </c>
      <c r="B39" s="90"/>
      <c r="C39" s="96"/>
      <c r="D39" s="90"/>
      <c r="E39" s="90"/>
      <c r="F39" s="102"/>
      <c r="G39" s="95"/>
      <c r="H39" s="97"/>
      <c r="I39" s="98"/>
      <c r="J39" s="99" t="str">
        <f t="shared" si="0"/>
        <v/>
      </c>
      <c r="K39" s="99" t="str">
        <f t="shared" si="1"/>
        <v/>
      </c>
      <c r="L39" s="100" t="str">
        <f t="shared" si="2"/>
        <v xml:space="preserve"> </v>
      </c>
    </row>
    <row r="40" spans="1:12" x14ac:dyDescent="0.2">
      <c r="A40" s="90">
        <v>18</v>
      </c>
      <c r="B40" s="90"/>
      <c r="C40" s="96"/>
      <c r="D40" s="90"/>
      <c r="E40" s="90"/>
      <c r="F40" s="102"/>
      <c r="G40" s="95"/>
      <c r="H40" s="97"/>
      <c r="I40" s="98"/>
      <c r="J40" s="99" t="str">
        <f t="shared" si="0"/>
        <v/>
      </c>
      <c r="K40" s="99" t="str">
        <f t="shared" si="1"/>
        <v/>
      </c>
      <c r="L40" s="100" t="str">
        <f t="shared" si="2"/>
        <v xml:space="preserve"> </v>
      </c>
    </row>
    <row r="41" spans="1:12" x14ac:dyDescent="0.2">
      <c r="A41" s="90">
        <v>19</v>
      </c>
      <c r="B41" s="90"/>
      <c r="C41" s="96"/>
      <c r="D41" s="90"/>
      <c r="E41" s="90"/>
      <c r="F41" s="102"/>
      <c r="G41" s="95"/>
      <c r="H41" s="97"/>
      <c r="I41" s="98"/>
      <c r="J41" s="99" t="str">
        <f t="shared" si="0"/>
        <v/>
      </c>
      <c r="K41" s="99" t="str">
        <f t="shared" si="1"/>
        <v/>
      </c>
      <c r="L41" s="100" t="str">
        <f t="shared" si="2"/>
        <v xml:space="preserve"> </v>
      </c>
    </row>
    <row r="42" spans="1:12" x14ac:dyDescent="0.2">
      <c r="A42" s="90">
        <v>20</v>
      </c>
      <c r="B42" s="90"/>
      <c r="C42" s="96"/>
      <c r="D42" s="90"/>
      <c r="E42" s="90"/>
      <c r="F42" s="102"/>
      <c r="G42" s="95"/>
      <c r="H42" s="97"/>
      <c r="I42" s="98"/>
      <c r="J42" s="99" t="str">
        <f t="shared" si="0"/>
        <v/>
      </c>
      <c r="K42" s="99" t="str">
        <f t="shared" si="1"/>
        <v/>
      </c>
      <c r="L42" s="100" t="str">
        <f t="shared" si="2"/>
        <v xml:space="preserve"> </v>
      </c>
    </row>
    <row r="43" spans="1:12" x14ac:dyDescent="0.2">
      <c r="A43" s="90">
        <v>21</v>
      </c>
      <c r="B43" s="90"/>
      <c r="C43" s="96"/>
      <c r="D43" s="90"/>
      <c r="E43" s="90"/>
      <c r="F43" s="102"/>
      <c r="G43" s="95"/>
      <c r="H43" s="97"/>
      <c r="I43" s="98"/>
      <c r="J43" s="99" t="str">
        <f t="shared" si="0"/>
        <v/>
      </c>
      <c r="K43" s="99" t="str">
        <f t="shared" si="1"/>
        <v/>
      </c>
      <c r="L43" s="100" t="str">
        <f t="shared" si="2"/>
        <v xml:space="preserve"> </v>
      </c>
    </row>
    <row r="44" spans="1:12" x14ac:dyDescent="0.2">
      <c r="A44" s="90">
        <v>22</v>
      </c>
      <c r="B44" s="90"/>
      <c r="C44" s="96"/>
      <c r="D44" s="90"/>
      <c r="E44" s="90"/>
      <c r="F44" s="102"/>
      <c r="G44" s="95"/>
      <c r="H44" s="97"/>
      <c r="I44" s="98"/>
      <c r="J44" s="99" t="str">
        <f t="shared" si="0"/>
        <v/>
      </c>
      <c r="K44" s="99" t="str">
        <f t="shared" si="1"/>
        <v/>
      </c>
      <c r="L44" s="100" t="str">
        <f t="shared" si="2"/>
        <v xml:space="preserve"> </v>
      </c>
    </row>
    <row r="45" spans="1:12" x14ac:dyDescent="0.2">
      <c r="A45" s="90">
        <v>23</v>
      </c>
      <c r="B45" s="90"/>
      <c r="C45" s="96"/>
      <c r="D45" s="90"/>
      <c r="E45" s="90"/>
      <c r="F45" s="102"/>
      <c r="G45" s="95"/>
      <c r="H45" s="97"/>
      <c r="I45" s="98"/>
      <c r="J45" s="99" t="str">
        <f t="shared" si="0"/>
        <v/>
      </c>
      <c r="K45" s="99" t="str">
        <f t="shared" si="1"/>
        <v/>
      </c>
      <c r="L45" s="100" t="str">
        <f t="shared" si="2"/>
        <v xml:space="preserve"> </v>
      </c>
    </row>
    <row r="46" spans="1:12" x14ac:dyDescent="0.2">
      <c r="A46" s="90">
        <v>24</v>
      </c>
      <c r="B46" s="90"/>
      <c r="C46" s="96"/>
      <c r="D46" s="90"/>
      <c r="E46" s="90"/>
      <c r="F46" s="102"/>
      <c r="G46" s="95"/>
      <c r="H46" s="97"/>
      <c r="I46" s="98"/>
      <c r="J46" s="99" t="str">
        <f t="shared" si="0"/>
        <v/>
      </c>
      <c r="K46" s="99" t="str">
        <f t="shared" si="1"/>
        <v/>
      </c>
      <c r="L46" s="100" t="str">
        <f t="shared" si="2"/>
        <v xml:space="preserve"> </v>
      </c>
    </row>
    <row r="47" spans="1:12" x14ac:dyDescent="0.2">
      <c r="A47" s="90">
        <v>25</v>
      </c>
      <c r="B47" s="90"/>
      <c r="C47" s="96"/>
      <c r="D47" s="90"/>
      <c r="E47" s="90"/>
      <c r="F47" s="102"/>
      <c r="G47" s="95"/>
      <c r="H47" s="97"/>
      <c r="I47" s="98"/>
      <c r="J47" s="99" t="str">
        <f t="shared" si="0"/>
        <v/>
      </c>
      <c r="K47" s="99" t="str">
        <f t="shared" si="1"/>
        <v/>
      </c>
      <c r="L47" s="100" t="str">
        <f t="shared" si="2"/>
        <v xml:space="preserve"> </v>
      </c>
    </row>
    <row r="48" spans="1:12" x14ac:dyDescent="0.2">
      <c r="A48" s="103"/>
      <c r="B48" s="103"/>
      <c r="C48" s="104"/>
      <c r="D48" s="103"/>
      <c r="E48" s="103"/>
      <c r="F48" s="105"/>
      <c r="G48" s="106"/>
      <c r="H48" s="107"/>
      <c r="I48" s="107"/>
      <c r="J48" s="108"/>
      <c r="K48" s="109"/>
      <c r="L48" s="110"/>
    </row>
    <row r="49" spans="1:12" x14ac:dyDescent="0.2">
      <c r="A49" s="103"/>
      <c r="B49" s="103"/>
      <c r="C49" s="105" t="s">
        <v>206</v>
      </c>
      <c r="D49" s="111"/>
      <c r="E49" s="90">
        <v>0</v>
      </c>
      <c r="F49" s="103" t="s">
        <v>72</v>
      </c>
      <c r="G49" s="112"/>
      <c r="H49" s="103"/>
      <c r="I49" s="103"/>
      <c r="J49" s="323"/>
      <c r="K49" s="324">
        <f>E49/60*BaseLaborCost</f>
        <v>0</v>
      </c>
      <c r="L49" s="325">
        <f>K49</f>
        <v>0</v>
      </c>
    </row>
    <row r="50" spans="1:12" ht="15.75" x14ac:dyDescent="0.25">
      <c r="A50" s="103"/>
      <c r="B50" s="103"/>
      <c r="C50" s="113" t="s">
        <v>91</v>
      </c>
      <c r="D50" s="103"/>
      <c r="E50" s="103"/>
      <c r="F50" s="105"/>
      <c r="G50" s="106"/>
      <c r="H50" s="107"/>
      <c r="I50" s="107"/>
      <c r="J50" s="326">
        <f>SUM(J23:J47)</f>
        <v>0</v>
      </c>
      <c r="K50" s="326">
        <f>SUM(K23:K49)</f>
        <v>0</v>
      </c>
      <c r="L50" s="327">
        <f>SUM(L23:L47)</f>
        <v>0</v>
      </c>
    </row>
    <row r="51" spans="1:12" ht="13.5" thickBot="1" x14ac:dyDescent="0.25">
      <c r="K51" s="328"/>
      <c r="L51" s="84"/>
    </row>
    <row r="52" spans="1:12" ht="13.5" thickBot="1" x14ac:dyDescent="0.25">
      <c r="A52" s="103"/>
      <c r="B52" s="103"/>
      <c r="C52" s="103"/>
      <c r="D52" s="84"/>
      <c r="E52" s="103"/>
      <c r="F52" s="103"/>
      <c r="H52" s="103"/>
      <c r="I52" s="103"/>
      <c r="J52" s="329" t="s">
        <v>52</v>
      </c>
      <c r="K52" s="328"/>
      <c r="L52" s="330">
        <f>L50+K49</f>
        <v>0</v>
      </c>
    </row>
  </sheetData>
  <sheetProtection password="8FE9" sheet="1" objects="1" scenarios="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$B$1:$B$5</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horizontalDpi="300" verticalDpi="300"/>
  <headerFooter alignWithMargins="0">
    <oddHeader>&amp;RPage &amp;P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105"/>
  <sheetViews>
    <sheetView zoomScaleNormal="100" zoomScaleSheetLayoutView="100" workbookViewId="0">
      <selection activeCell="L14" sqref="L14"/>
    </sheetView>
  </sheetViews>
  <sheetFormatPr defaultRowHeight="12.75" x14ac:dyDescent="0.2"/>
  <cols>
    <col min="1" max="1" width="4.85546875" style="114" customWidth="1"/>
    <col min="2" max="2" width="22.28515625" style="116" customWidth="1"/>
    <col min="3" max="3" width="19" style="116" customWidth="1"/>
    <col min="4" max="7" width="9.140625" style="116"/>
    <col min="8" max="8" width="19.28515625" style="116" customWidth="1"/>
    <col min="9" max="9" width="9.140625" style="116"/>
    <col min="10" max="16384" width="9.140625" style="85"/>
  </cols>
  <sheetData>
    <row r="1" spans="1:9" ht="15.75" x14ac:dyDescent="0.25">
      <c r="B1" s="434" t="s">
        <v>173</v>
      </c>
      <c r="C1" s="434"/>
      <c r="D1" s="434"/>
      <c r="E1" s="434"/>
      <c r="F1" s="434"/>
      <c r="G1" s="435"/>
      <c r="H1" s="435"/>
      <c r="I1" s="435"/>
    </row>
    <row r="2" spans="1:9" ht="18" x14ac:dyDescent="0.25">
      <c r="A2" s="431" t="s">
        <v>47</v>
      </c>
      <c r="B2" s="117" t="s">
        <v>87</v>
      </c>
      <c r="C2" s="118">
        <v>1</v>
      </c>
      <c r="D2" s="119" t="s">
        <v>170</v>
      </c>
      <c r="E2" s="120"/>
      <c r="F2" s="120"/>
      <c r="G2" s="115"/>
      <c r="H2" s="115"/>
      <c r="I2" s="115"/>
    </row>
    <row r="3" spans="1:9" ht="18" x14ac:dyDescent="0.25">
      <c r="A3" s="431"/>
      <c r="B3" s="117" t="s">
        <v>88</v>
      </c>
      <c r="C3" s="118" t="s">
        <v>89</v>
      </c>
      <c r="D3" s="119"/>
      <c r="E3" s="120"/>
      <c r="F3" s="120"/>
      <c r="G3" s="115"/>
      <c r="H3" s="115"/>
      <c r="I3" s="115"/>
    </row>
    <row r="4" spans="1:9" x14ac:dyDescent="0.2">
      <c r="A4" s="431"/>
      <c r="B4" s="119" t="s">
        <v>74</v>
      </c>
      <c r="C4" s="119"/>
      <c r="D4" s="119"/>
      <c r="E4" s="119"/>
      <c r="F4" s="119"/>
      <c r="G4" s="119"/>
      <c r="H4" s="119"/>
      <c r="I4" s="119"/>
    </row>
    <row r="5" spans="1:9" x14ac:dyDescent="0.2">
      <c r="A5" s="431"/>
      <c r="B5" s="118" t="s">
        <v>67</v>
      </c>
      <c r="C5" s="118" t="s">
        <v>50</v>
      </c>
      <c r="D5" s="118" t="s">
        <v>9</v>
      </c>
      <c r="E5" s="118" t="s">
        <v>75</v>
      </c>
      <c r="F5" s="118" t="s">
        <v>82</v>
      </c>
      <c r="G5" s="118" t="s">
        <v>76</v>
      </c>
      <c r="H5" s="118" t="s">
        <v>77</v>
      </c>
      <c r="I5" s="121" t="s">
        <v>78</v>
      </c>
    </row>
    <row r="6" spans="1:9" x14ac:dyDescent="0.2">
      <c r="A6" s="122">
        <v>1</v>
      </c>
      <c r="B6" s="123"/>
      <c r="C6" s="123"/>
      <c r="D6" s="123"/>
      <c r="E6" s="123"/>
      <c r="F6" s="123"/>
      <c r="G6" s="124">
        <f>D6*F6</f>
        <v>0</v>
      </c>
      <c r="H6" s="125"/>
      <c r="I6" s="126">
        <f>IF(D6="",F6*H6,G6*H6)</f>
        <v>0</v>
      </c>
    </row>
    <row r="7" spans="1:9" x14ac:dyDescent="0.2">
      <c r="A7" s="122">
        <v>2</v>
      </c>
      <c r="B7" s="123"/>
      <c r="C7" s="123"/>
      <c r="D7" s="123"/>
      <c r="E7" s="123"/>
      <c r="F7" s="123"/>
      <c r="G7" s="124">
        <f>D7*F7</f>
        <v>0</v>
      </c>
      <c r="H7" s="125"/>
      <c r="I7" s="126">
        <f>IF(D7="",F7*H7,G7*H7)</f>
        <v>0</v>
      </c>
    </row>
    <row r="8" spans="1:9" x14ac:dyDescent="0.2">
      <c r="A8" s="122">
        <v>3</v>
      </c>
      <c r="B8" s="123"/>
      <c r="C8" s="123"/>
      <c r="D8" s="122"/>
      <c r="E8" s="123"/>
      <c r="F8" s="123"/>
      <c r="G8" s="124">
        <f>D8*F8</f>
        <v>0</v>
      </c>
      <c r="H8" s="127"/>
      <c r="I8" s="126">
        <f>IF(D8="",F8*H8,G8*H8)</f>
        <v>0</v>
      </c>
    </row>
    <row r="9" spans="1:9" x14ac:dyDescent="0.2">
      <c r="B9" s="128"/>
      <c r="C9" s="128"/>
      <c r="D9" s="128"/>
      <c r="E9" s="128"/>
      <c r="F9" s="128"/>
      <c r="G9" s="128"/>
      <c r="H9" s="129" t="s">
        <v>79</v>
      </c>
      <c r="I9" s="130">
        <f>SUM(I6:I8)</f>
        <v>0</v>
      </c>
    </row>
    <row r="10" spans="1:9" x14ac:dyDescent="0.2">
      <c r="A10" s="131"/>
      <c r="B10" s="128"/>
      <c r="C10" s="128"/>
      <c r="D10" s="128"/>
      <c r="E10" s="128"/>
      <c r="F10" s="128"/>
      <c r="G10" s="128"/>
      <c r="H10" s="128"/>
      <c r="I10" s="128"/>
    </row>
    <row r="11" spans="1:9" x14ac:dyDescent="0.2">
      <c r="A11" s="131"/>
      <c r="B11" s="119" t="s">
        <v>80</v>
      </c>
      <c r="C11" s="119"/>
      <c r="D11" s="119"/>
      <c r="E11" s="119"/>
      <c r="F11" s="119"/>
      <c r="G11" s="119"/>
      <c r="H11" s="119"/>
      <c r="I11" s="119"/>
    </row>
    <row r="12" spans="1:9" x14ac:dyDescent="0.2">
      <c r="A12" s="131"/>
      <c r="B12" s="430" t="s">
        <v>81</v>
      </c>
      <c r="C12" s="430"/>
      <c r="D12" s="430" t="s">
        <v>82</v>
      </c>
      <c r="E12" s="430"/>
      <c r="F12" s="430" t="s">
        <v>83</v>
      </c>
      <c r="G12" s="430"/>
      <c r="H12" s="118" t="s">
        <v>77</v>
      </c>
      <c r="I12" s="132" t="s">
        <v>78</v>
      </c>
    </row>
    <row r="13" spans="1:9" x14ac:dyDescent="0.2">
      <c r="A13" s="122">
        <v>4</v>
      </c>
      <c r="B13" s="426"/>
      <c r="C13" s="426"/>
      <c r="D13" s="432"/>
      <c r="E13" s="433"/>
      <c r="F13" s="429"/>
      <c r="G13" s="429"/>
      <c r="H13" s="134"/>
      <c r="I13" s="135">
        <f>D13*H13</f>
        <v>0</v>
      </c>
    </row>
    <row r="14" spans="1:9" x14ac:dyDescent="0.2">
      <c r="A14" s="122">
        <v>5</v>
      </c>
      <c r="B14" s="426"/>
      <c r="C14" s="426"/>
      <c r="D14" s="432"/>
      <c r="E14" s="433"/>
      <c r="F14" s="429"/>
      <c r="G14" s="429"/>
      <c r="H14" s="134"/>
      <c r="I14" s="135">
        <f t="shared" ref="I14:I19" si="0">D14*H14</f>
        <v>0</v>
      </c>
    </row>
    <row r="15" spans="1:9" x14ac:dyDescent="0.2">
      <c r="A15" s="122">
        <v>6</v>
      </c>
      <c r="B15" s="426"/>
      <c r="C15" s="426"/>
      <c r="D15" s="432"/>
      <c r="E15" s="433"/>
      <c r="F15" s="429"/>
      <c r="G15" s="429"/>
      <c r="H15" s="134"/>
      <c r="I15" s="135">
        <f t="shared" si="0"/>
        <v>0</v>
      </c>
    </row>
    <row r="16" spans="1:9" x14ac:dyDescent="0.2">
      <c r="A16" s="122">
        <v>7</v>
      </c>
      <c r="B16" s="426"/>
      <c r="C16" s="426"/>
      <c r="D16" s="432"/>
      <c r="E16" s="433"/>
      <c r="F16" s="429"/>
      <c r="G16" s="429"/>
      <c r="H16" s="134"/>
      <c r="I16" s="135">
        <f t="shared" si="0"/>
        <v>0</v>
      </c>
    </row>
    <row r="17" spans="1:9" x14ac:dyDescent="0.2">
      <c r="A17" s="122">
        <v>8</v>
      </c>
      <c r="B17" s="426"/>
      <c r="C17" s="426"/>
      <c r="D17" s="432"/>
      <c r="E17" s="433"/>
      <c r="F17" s="429"/>
      <c r="G17" s="429"/>
      <c r="H17" s="134"/>
      <c r="I17" s="135">
        <f t="shared" si="0"/>
        <v>0</v>
      </c>
    </row>
    <row r="18" spans="1:9" x14ac:dyDescent="0.2">
      <c r="A18" s="122">
        <v>9</v>
      </c>
      <c r="B18" s="426"/>
      <c r="C18" s="426"/>
      <c r="D18" s="432"/>
      <c r="E18" s="433"/>
      <c r="F18" s="429"/>
      <c r="G18" s="429"/>
      <c r="H18" s="134"/>
      <c r="I18" s="135">
        <f t="shared" si="0"/>
        <v>0</v>
      </c>
    </row>
    <row r="19" spans="1:9" x14ac:dyDescent="0.2">
      <c r="A19" s="122">
        <v>10</v>
      </c>
      <c r="B19" s="426"/>
      <c r="C19" s="426"/>
      <c r="D19" s="432"/>
      <c r="E19" s="433"/>
      <c r="F19" s="429"/>
      <c r="G19" s="429"/>
      <c r="H19" s="134"/>
      <c r="I19" s="135">
        <f t="shared" si="0"/>
        <v>0</v>
      </c>
    </row>
    <row r="20" spans="1:9" x14ac:dyDescent="0.2">
      <c r="A20" s="131"/>
      <c r="B20" s="128"/>
      <c r="C20" s="128"/>
      <c r="D20" s="128"/>
      <c r="E20" s="128"/>
      <c r="F20" s="128"/>
      <c r="G20" s="128"/>
      <c r="H20" s="136" t="s">
        <v>79</v>
      </c>
      <c r="I20" s="137">
        <f>SUM(I13:I19)</f>
        <v>0</v>
      </c>
    </row>
    <row r="21" spans="1:9" x14ac:dyDescent="0.2">
      <c r="A21" s="131"/>
      <c r="B21" s="128"/>
      <c r="C21" s="128"/>
      <c r="D21" s="128"/>
      <c r="E21" s="128"/>
      <c r="F21" s="128"/>
      <c r="G21" s="128"/>
      <c r="H21" s="128"/>
      <c r="I21" s="137"/>
    </row>
    <row r="22" spans="1:9" x14ac:dyDescent="0.2">
      <c r="A22" s="131"/>
      <c r="B22" s="128"/>
      <c r="C22" s="128"/>
      <c r="D22" s="128"/>
      <c r="E22" s="128"/>
      <c r="F22" s="128"/>
      <c r="G22" s="128"/>
      <c r="H22" s="128"/>
      <c r="I22" s="137"/>
    </row>
    <row r="23" spans="1:9" x14ac:dyDescent="0.2">
      <c r="A23" s="131"/>
      <c r="B23" s="128"/>
      <c r="C23" s="128"/>
      <c r="D23" s="128"/>
      <c r="E23" s="128"/>
      <c r="F23" s="128"/>
      <c r="G23" s="128"/>
      <c r="H23" s="136" t="s">
        <v>84</v>
      </c>
      <c r="I23" s="138">
        <f>I9</f>
        <v>0</v>
      </c>
    </row>
    <row r="24" spans="1:9" x14ac:dyDescent="0.2">
      <c r="A24" s="131"/>
      <c r="B24" s="128"/>
      <c r="C24" s="128"/>
      <c r="D24" s="128"/>
      <c r="E24" s="128"/>
      <c r="F24" s="128"/>
      <c r="G24" s="128"/>
      <c r="H24" s="136" t="s">
        <v>85</v>
      </c>
      <c r="I24" s="138">
        <f>I20</f>
        <v>0</v>
      </c>
    </row>
    <row r="25" spans="1:9" x14ac:dyDescent="0.2">
      <c r="A25" s="131"/>
      <c r="B25" s="128"/>
      <c r="C25" s="128"/>
      <c r="D25" s="128"/>
      <c r="E25" s="128" t="s">
        <v>90</v>
      </c>
      <c r="F25" s="128" t="s">
        <v>87</v>
      </c>
      <c r="G25" s="131">
        <f>C2</f>
        <v>1</v>
      </c>
      <c r="H25" s="136" t="s">
        <v>86</v>
      </c>
      <c r="I25" s="138">
        <f>SUM(I23:I24)</f>
        <v>0</v>
      </c>
    </row>
    <row r="26" spans="1:9" x14ac:dyDescent="0.2">
      <c r="A26" s="131"/>
      <c r="B26" s="128"/>
      <c r="C26" s="128"/>
      <c r="D26" s="128"/>
      <c r="E26" s="128"/>
      <c r="F26" s="128"/>
      <c r="G26" s="128"/>
      <c r="H26" s="128"/>
      <c r="I26" s="139"/>
    </row>
    <row r="27" spans="1:9" x14ac:dyDescent="0.2">
      <c r="A27" s="131"/>
      <c r="B27" s="128"/>
      <c r="C27" s="128"/>
      <c r="D27" s="128"/>
      <c r="E27" s="128"/>
      <c r="F27" s="128"/>
      <c r="G27" s="128"/>
      <c r="H27" s="128"/>
      <c r="I27" s="139"/>
    </row>
    <row r="28" spans="1:9" ht="18" x14ac:dyDescent="0.25">
      <c r="A28" s="431" t="s">
        <v>47</v>
      </c>
      <c r="B28" s="117" t="s">
        <v>87</v>
      </c>
      <c r="C28" s="118">
        <v>2</v>
      </c>
      <c r="D28" s="119" t="s">
        <v>170</v>
      </c>
      <c r="E28" s="120"/>
      <c r="F28" s="120"/>
      <c r="G28" s="115"/>
      <c r="H28" s="115"/>
      <c r="I28" s="115"/>
    </row>
    <row r="29" spans="1:9" ht="18" x14ac:dyDescent="0.25">
      <c r="A29" s="431"/>
      <c r="B29" s="117" t="s">
        <v>88</v>
      </c>
      <c r="C29" s="118"/>
      <c r="D29" s="119"/>
      <c r="E29" s="120"/>
      <c r="F29" s="120"/>
      <c r="G29" s="115"/>
      <c r="H29" s="115"/>
      <c r="I29" s="115"/>
    </row>
    <row r="30" spans="1:9" x14ac:dyDescent="0.2">
      <c r="A30" s="431"/>
      <c r="B30" s="119" t="s">
        <v>74</v>
      </c>
      <c r="C30" s="119"/>
      <c r="D30" s="119"/>
      <c r="E30" s="119"/>
      <c r="F30" s="119"/>
      <c r="G30" s="119"/>
      <c r="H30" s="119"/>
      <c r="I30" s="119"/>
    </row>
    <row r="31" spans="1:9" x14ac:dyDescent="0.2">
      <c r="A31" s="431"/>
      <c r="B31" s="118" t="s">
        <v>67</v>
      </c>
      <c r="C31" s="118" t="s">
        <v>50</v>
      </c>
      <c r="D31" s="118" t="s">
        <v>9</v>
      </c>
      <c r="E31" s="118" t="s">
        <v>75</v>
      </c>
      <c r="F31" s="118" t="s">
        <v>82</v>
      </c>
      <c r="G31" s="118" t="s">
        <v>76</v>
      </c>
      <c r="H31" s="118" t="s">
        <v>77</v>
      </c>
      <c r="I31" s="121" t="s">
        <v>78</v>
      </c>
    </row>
    <row r="32" spans="1:9" x14ac:dyDescent="0.2">
      <c r="A32" s="122">
        <v>1</v>
      </c>
      <c r="B32" s="123"/>
      <c r="C32" s="123"/>
      <c r="D32" s="123"/>
      <c r="E32" s="123"/>
      <c r="F32" s="123"/>
      <c r="G32" s="124">
        <f>D32*F32</f>
        <v>0</v>
      </c>
      <c r="H32" s="125"/>
      <c r="I32" s="126">
        <f>IF(D32="",F32*H32,G32*H32)</f>
        <v>0</v>
      </c>
    </row>
    <row r="33" spans="1:9" x14ac:dyDescent="0.2">
      <c r="A33" s="122">
        <v>2</v>
      </c>
      <c r="B33" s="123"/>
      <c r="C33" s="123"/>
      <c r="D33" s="123"/>
      <c r="E33" s="123"/>
      <c r="F33" s="123"/>
      <c r="G33" s="124">
        <f>D33*F33</f>
        <v>0</v>
      </c>
      <c r="H33" s="125"/>
      <c r="I33" s="126">
        <f>IF(D33="",F33*H33,G33*H33)</f>
        <v>0</v>
      </c>
    </row>
    <row r="34" spans="1:9" x14ac:dyDescent="0.2">
      <c r="A34" s="122">
        <v>3</v>
      </c>
      <c r="B34" s="123"/>
      <c r="C34" s="123"/>
      <c r="D34" s="122"/>
      <c r="E34" s="123"/>
      <c r="F34" s="123"/>
      <c r="G34" s="124">
        <f>D34*F34</f>
        <v>0</v>
      </c>
      <c r="H34" s="127"/>
      <c r="I34" s="126">
        <f>IF(D34="",F34*H34,G34*H34)</f>
        <v>0</v>
      </c>
    </row>
    <row r="35" spans="1:9" x14ac:dyDescent="0.2">
      <c r="B35" s="128"/>
      <c r="C35" s="128"/>
      <c r="D35" s="128"/>
      <c r="E35" s="128"/>
      <c r="F35" s="128"/>
      <c r="G35" s="128"/>
      <c r="H35" s="129" t="s">
        <v>79</v>
      </c>
      <c r="I35" s="130">
        <f>SUM(I32:I34)</f>
        <v>0</v>
      </c>
    </row>
    <row r="36" spans="1:9" x14ac:dyDescent="0.2">
      <c r="A36" s="131"/>
      <c r="B36" s="128"/>
      <c r="C36" s="128"/>
      <c r="D36" s="128"/>
      <c r="E36" s="128"/>
      <c r="F36" s="128"/>
      <c r="G36" s="128"/>
      <c r="H36" s="128"/>
      <c r="I36" s="128"/>
    </row>
    <row r="37" spans="1:9" x14ac:dyDescent="0.2">
      <c r="A37" s="131"/>
      <c r="B37" s="119" t="s">
        <v>80</v>
      </c>
      <c r="C37" s="119"/>
      <c r="D37" s="119"/>
      <c r="E37" s="119"/>
      <c r="F37" s="119"/>
      <c r="G37" s="119"/>
      <c r="H37" s="119"/>
      <c r="I37" s="119"/>
    </row>
    <row r="38" spans="1:9" x14ac:dyDescent="0.2">
      <c r="A38" s="131"/>
      <c r="B38" s="430" t="s">
        <v>81</v>
      </c>
      <c r="C38" s="430"/>
      <c r="D38" s="430" t="s">
        <v>82</v>
      </c>
      <c r="E38" s="430"/>
      <c r="F38" s="430" t="s">
        <v>83</v>
      </c>
      <c r="G38" s="430"/>
      <c r="H38" s="118" t="s">
        <v>77</v>
      </c>
      <c r="I38" s="132" t="s">
        <v>78</v>
      </c>
    </row>
    <row r="39" spans="1:9" x14ac:dyDescent="0.2">
      <c r="A39" s="122">
        <v>4</v>
      </c>
      <c r="B39" s="426"/>
      <c r="C39" s="426"/>
      <c r="D39" s="432"/>
      <c r="E39" s="433"/>
      <c r="F39" s="429"/>
      <c r="G39" s="429"/>
      <c r="H39" s="134"/>
      <c r="I39" s="135">
        <f>D39*H39</f>
        <v>0</v>
      </c>
    </row>
    <row r="40" spans="1:9" x14ac:dyDescent="0.2">
      <c r="A40" s="122">
        <v>5</v>
      </c>
      <c r="B40" s="426"/>
      <c r="C40" s="426"/>
      <c r="D40" s="432"/>
      <c r="E40" s="433"/>
      <c r="F40" s="429"/>
      <c r="G40" s="429"/>
      <c r="H40" s="134"/>
      <c r="I40" s="135">
        <f t="shared" ref="I40:I45" si="1">D40*H40</f>
        <v>0</v>
      </c>
    </row>
    <row r="41" spans="1:9" x14ac:dyDescent="0.2">
      <c r="A41" s="122">
        <v>6</v>
      </c>
      <c r="B41" s="426"/>
      <c r="C41" s="426"/>
      <c r="D41" s="432"/>
      <c r="E41" s="433"/>
      <c r="F41" s="429"/>
      <c r="G41" s="429"/>
      <c r="H41" s="134"/>
      <c r="I41" s="135">
        <f t="shared" si="1"/>
        <v>0</v>
      </c>
    </row>
    <row r="42" spans="1:9" x14ac:dyDescent="0.2">
      <c r="A42" s="122">
        <v>7</v>
      </c>
      <c r="B42" s="426"/>
      <c r="C42" s="426"/>
      <c r="D42" s="432"/>
      <c r="E42" s="433"/>
      <c r="F42" s="429"/>
      <c r="G42" s="429"/>
      <c r="H42" s="134"/>
      <c r="I42" s="135">
        <f t="shared" si="1"/>
        <v>0</v>
      </c>
    </row>
    <row r="43" spans="1:9" x14ac:dyDescent="0.2">
      <c r="A43" s="122">
        <v>8</v>
      </c>
      <c r="B43" s="426"/>
      <c r="C43" s="426"/>
      <c r="D43" s="432"/>
      <c r="E43" s="433"/>
      <c r="F43" s="429"/>
      <c r="G43" s="429"/>
      <c r="H43" s="134"/>
      <c r="I43" s="135">
        <f t="shared" si="1"/>
        <v>0</v>
      </c>
    </row>
    <row r="44" spans="1:9" x14ac:dyDescent="0.2">
      <c r="A44" s="122">
        <v>9</v>
      </c>
      <c r="B44" s="426"/>
      <c r="C44" s="426"/>
      <c r="D44" s="432"/>
      <c r="E44" s="433"/>
      <c r="F44" s="429"/>
      <c r="G44" s="429"/>
      <c r="H44" s="134"/>
      <c r="I44" s="135">
        <f t="shared" si="1"/>
        <v>0</v>
      </c>
    </row>
    <row r="45" spans="1:9" x14ac:dyDescent="0.2">
      <c r="A45" s="122">
        <v>10</v>
      </c>
      <c r="B45" s="426"/>
      <c r="C45" s="426"/>
      <c r="D45" s="432"/>
      <c r="E45" s="433"/>
      <c r="F45" s="429"/>
      <c r="G45" s="429"/>
      <c r="H45" s="134"/>
      <c r="I45" s="135">
        <f t="shared" si="1"/>
        <v>0</v>
      </c>
    </row>
    <row r="46" spans="1:9" x14ac:dyDescent="0.2">
      <c r="A46" s="131"/>
      <c r="B46" s="128"/>
      <c r="C46" s="128"/>
      <c r="D46" s="128"/>
      <c r="E46" s="128"/>
      <c r="F46" s="128"/>
      <c r="G46" s="128"/>
      <c r="H46" s="136" t="s">
        <v>79</v>
      </c>
      <c r="I46" s="137">
        <f>SUM(I39:I45)</f>
        <v>0</v>
      </c>
    </row>
    <row r="47" spans="1:9" x14ac:dyDescent="0.2">
      <c r="A47" s="131"/>
      <c r="B47" s="128"/>
      <c r="C47" s="128"/>
      <c r="D47" s="128"/>
      <c r="E47" s="128"/>
      <c r="F47" s="128"/>
      <c r="G47" s="128"/>
      <c r="H47" s="128"/>
      <c r="I47" s="137"/>
    </row>
    <row r="48" spans="1:9" x14ac:dyDescent="0.2">
      <c r="A48" s="131"/>
      <c r="B48" s="128"/>
      <c r="C48" s="128"/>
      <c r="D48" s="128"/>
      <c r="E48" s="128"/>
      <c r="F48" s="128"/>
      <c r="G48" s="128"/>
      <c r="H48" s="128"/>
      <c r="I48" s="137"/>
    </row>
    <row r="49" spans="1:9" x14ac:dyDescent="0.2">
      <c r="A49" s="131"/>
      <c r="B49" s="128"/>
      <c r="C49" s="128"/>
      <c r="D49" s="128"/>
      <c r="E49" s="128"/>
      <c r="F49" s="128"/>
      <c r="G49" s="128"/>
      <c r="H49" s="136" t="s">
        <v>84</v>
      </c>
      <c r="I49" s="138">
        <f>I35</f>
        <v>0</v>
      </c>
    </row>
    <row r="50" spans="1:9" x14ac:dyDescent="0.2">
      <c r="A50" s="131"/>
      <c r="B50" s="128"/>
      <c r="C50" s="128"/>
      <c r="D50" s="128"/>
      <c r="E50" s="128"/>
      <c r="F50" s="128"/>
      <c r="G50" s="128"/>
      <c r="H50" s="136" t="s">
        <v>85</v>
      </c>
      <c r="I50" s="138">
        <f>I46</f>
        <v>0</v>
      </c>
    </row>
    <row r="51" spans="1:9" x14ac:dyDescent="0.2">
      <c r="A51" s="131"/>
      <c r="B51" s="128"/>
      <c r="C51" s="128"/>
      <c r="D51" s="128"/>
      <c r="E51" s="128" t="s">
        <v>90</v>
      </c>
      <c r="F51" s="128" t="s">
        <v>87</v>
      </c>
      <c r="G51" s="131">
        <f>C28</f>
        <v>2</v>
      </c>
      <c r="H51" s="136" t="s">
        <v>86</v>
      </c>
      <c r="I51" s="138">
        <f>SUM(I49:I50)</f>
        <v>0</v>
      </c>
    </row>
    <row r="52" spans="1:9" x14ac:dyDescent="0.2">
      <c r="A52" s="131"/>
      <c r="B52" s="128"/>
      <c r="C52" s="128"/>
      <c r="D52" s="128"/>
      <c r="E52" s="128"/>
      <c r="F52" s="128"/>
      <c r="G52" s="128"/>
      <c r="H52" s="128"/>
      <c r="I52" s="139"/>
    </row>
    <row r="53" spans="1:9" x14ac:dyDescent="0.2">
      <c r="A53" s="131"/>
      <c r="B53" s="128"/>
      <c r="C53" s="128"/>
      <c r="D53" s="128"/>
      <c r="E53" s="128"/>
      <c r="F53" s="128"/>
      <c r="G53" s="128"/>
      <c r="H53" s="128"/>
      <c r="I53" s="139"/>
    </row>
    <row r="54" spans="1:9" ht="18" x14ac:dyDescent="0.25">
      <c r="A54" s="431" t="s">
        <v>47</v>
      </c>
      <c r="B54" s="117" t="s">
        <v>87</v>
      </c>
      <c r="C54" s="118">
        <v>3</v>
      </c>
      <c r="D54" s="119" t="s">
        <v>170</v>
      </c>
      <c r="E54" s="120"/>
      <c r="F54" s="120"/>
      <c r="G54" s="115"/>
      <c r="H54" s="115"/>
      <c r="I54" s="115"/>
    </row>
    <row r="55" spans="1:9" ht="18" x14ac:dyDescent="0.25">
      <c r="A55" s="431"/>
      <c r="B55" s="117" t="s">
        <v>88</v>
      </c>
      <c r="C55" s="118"/>
      <c r="D55" s="119"/>
      <c r="E55" s="120"/>
      <c r="F55" s="120"/>
      <c r="G55" s="115"/>
      <c r="H55" s="115"/>
      <c r="I55" s="115"/>
    </row>
    <row r="56" spans="1:9" x14ac:dyDescent="0.2">
      <c r="A56" s="431"/>
      <c r="B56" s="119" t="s">
        <v>74</v>
      </c>
      <c r="C56" s="119"/>
      <c r="D56" s="119"/>
      <c r="E56" s="119"/>
      <c r="F56" s="119"/>
      <c r="G56" s="119"/>
      <c r="H56" s="119"/>
      <c r="I56" s="119"/>
    </row>
    <row r="57" spans="1:9" x14ac:dyDescent="0.2">
      <c r="A57" s="431"/>
      <c r="B57" s="118" t="s">
        <v>67</v>
      </c>
      <c r="C57" s="118" t="s">
        <v>50</v>
      </c>
      <c r="D57" s="118" t="s">
        <v>9</v>
      </c>
      <c r="E57" s="118" t="s">
        <v>75</v>
      </c>
      <c r="F57" s="118" t="s">
        <v>82</v>
      </c>
      <c r="G57" s="118" t="s">
        <v>76</v>
      </c>
      <c r="H57" s="118" t="s">
        <v>77</v>
      </c>
      <c r="I57" s="121" t="s">
        <v>78</v>
      </c>
    </row>
    <row r="58" spans="1:9" x14ac:dyDescent="0.2">
      <c r="A58" s="122">
        <v>1</v>
      </c>
      <c r="B58" s="123"/>
      <c r="C58" s="123"/>
      <c r="D58" s="123"/>
      <c r="E58" s="123"/>
      <c r="F58" s="123"/>
      <c r="G58" s="124">
        <f>D58*F58</f>
        <v>0</v>
      </c>
      <c r="H58" s="125"/>
      <c r="I58" s="126">
        <f>IF(D58="",F58*H58,G58*H58)</f>
        <v>0</v>
      </c>
    </row>
    <row r="59" spans="1:9" x14ac:dyDescent="0.2">
      <c r="A59" s="122">
        <v>2</v>
      </c>
      <c r="B59" s="123"/>
      <c r="C59" s="123"/>
      <c r="D59" s="123"/>
      <c r="E59" s="123"/>
      <c r="F59" s="123"/>
      <c r="G59" s="124">
        <f>D59*F59</f>
        <v>0</v>
      </c>
      <c r="H59" s="125"/>
      <c r="I59" s="126">
        <f>IF(D59="",F59*H59,G59*H59)</f>
        <v>0</v>
      </c>
    </row>
    <row r="60" spans="1:9" x14ac:dyDescent="0.2">
      <c r="A60" s="122">
        <v>3</v>
      </c>
      <c r="B60" s="123"/>
      <c r="C60" s="123"/>
      <c r="D60" s="122"/>
      <c r="E60" s="123"/>
      <c r="F60" s="123"/>
      <c r="G60" s="124">
        <f>D60*F60</f>
        <v>0</v>
      </c>
      <c r="H60" s="127"/>
      <c r="I60" s="126">
        <f>IF(D60="",F60*H60,G60*H60)</f>
        <v>0</v>
      </c>
    </row>
    <row r="61" spans="1:9" x14ac:dyDescent="0.2">
      <c r="B61" s="128"/>
      <c r="C61" s="128"/>
      <c r="D61" s="128"/>
      <c r="E61" s="128"/>
      <c r="F61" s="128"/>
      <c r="G61" s="128"/>
      <c r="H61" s="129" t="s">
        <v>79</v>
      </c>
      <c r="I61" s="130">
        <f>SUM(I58:I60)</f>
        <v>0</v>
      </c>
    </row>
    <row r="62" spans="1:9" x14ac:dyDescent="0.2">
      <c r="A62" s="131"/>
      <c r="B62" s="128"/>
      <c r="C62" s="128"/>
      <c r="D62" s="128"/>
      <c r="E62" s="128"/>
      <c r="F62" s="128"/>
      <c r="G62" s="128"/>
      <c r="H62" s="128"/>
      <c r="I62" s="128"/>
    </row>
    <row r="63" spans="1:9" x14ac:dyDescent="0.2">
      <c r="A63" s="131"/>
      <c r="B63" s="119" t="s">
        <v>80</v>
      </c>
      <c r="C63" s="119"/>
      <c r="D63" s="119"/>
      <c r="E63" s="119"/>
      <c r="F63" s="119"/>
      <c r="G63" s="119"/>
      <c r="H63" s="119"/>
      <c r="I63" s="119"/>
    </row>
    <row r="64" spans="1:9" x14ac:dyDescent="0.2">
      <c r="A64" s="131"/>
      <c r="B64" s="430" t="s">
        <v>81</v>
      </c>
      <c r="C64" s="430"/>
      <c r="D64" s="430" t="s">
        <v>82</v>
      </c>
      <c r="E64" s="430"/>
      <c r="F64" s="430" t="s">
        <v>83</v>
      </c>
      <c r="G64" s="430"/>
      <c r="H64" s="118" t="s">
        <v>77</v>
      </c>
      <c r="I64" s="132" t="s">
        <v>78</v>
      </c>
    </row>
    <row r="65" spans="1:9" x14ac:dyDescent="0.2">
      <c r="A65" s="122">
        <v>4</v>
      </c>
      <c r="B65" s="426"/>
      <c r="C65" s="426"/>
      <c r="D65" s="432"/>
      <c r="E65" s="433"/>
      <c r="F65" s="429"/>
      <c r="G65" s="429"/>
      <c r="H65" s="134"/>
      <c r="I65" s="135">
        <f>D65*H65</f>
        <v>0</v>
      </c>
    </row>
    <row r="66" spans="1:9" x14ac:dyDescent="0.2">
      <c r="A66" s="122">
        <v>5</v>
      </c>
      <c r="B66" s="426"/>
      <c r="C66" s="426"/>
      <c r="D66" s="432"/>
      <c r="E66" s="433"/>
      <c r="F66" s="429"/>
      <c r="G66" s="429"/>
      <c r="H66" s="134"/>
      <c r="I66" s="135">
        <f t="shared" ref="I66:I71" si="2">D66*H66</f>
        <v>0</v>
      </c>
    </row>
    <row r="67" spans="1:9" x14ac:dyDescent="0.2">
      <c r="A67" s="122">
        <v>6</v>
      </c>
      <c r="B67" s="426"/>
      <c r="C67" s="426"/>
      <c r="D67" s="432"/>
      <c r="E67" s="433"/>
      <c r="F67" s="429"/>
      <c r="G67" s="429"/>
      <c r="H67" s="134"/>
      <c r="I67" s="135">
        <f t="shared" si="2"/>
        <v>0</v>
      </c>
    </row>
    <row r="68" spans="1:9" x14ac:dyDescent="0.2">
      <c r="A68" s="122">
        <v>7</v>
      </c>
      <c r="B68" s="426"/>
      <c r="C68" s="426"/>
      <c r="D68" s="432"/>
      <c r="E68" s="433"/>
      <c r="F68" s="429"/>
      <c r="G68" s="429"/>
      <c r="H68" s="134"/>
      <c r="I68" s="135">
        <f t="shared" si="2"/>
        <v>0</v>
      </c>
    </row>
    <row r="69" spans="1:9" x14ac:dyDescent="0.2">
      <c r="A69" s="122">
        <v>8</v>
      </c>
      <c r="B69" s="426"/>
      <c r="C69" s="426"/>
      <c r="D69" s="432"/>
      <c r="E69" s="433"/>
      <c r="F69" s="429"/>
      <c r="G69" s="429"/>
      <c r="H69" s="134"/>
      <c r="I69" s="135">
        <f t="shared" si="2"/>
        <v>0</v>
      </c>
    </row>
    <row r="70" spans="1:9" x14ac:dyDescent="0.2">
      <c r="A70" s="122">
        <v>9</v>
      </c>
      <c r="B70" s="426"/>
      <c r="C70" s="426"/>
      <c r="D70" s="432"/>
      <c r="E70" s="433"/>
      <c r="F70" s="429"/>
      <c r="G70" s="429"/>
      <c r="H70" s="134"/>
      <c r="I70" s="135">
        <f t="shared" si="2"/>
        <v>0</v>
      </c>
    </row>
    <row r="71" spans="1:9" x14ac:dyDescent="0.2">
      <c r="A71" s="122">
        <v>10</v>
      </c>
      <c r="B71" s="426"/>
      <c r="C71" s="426"/>
      <c r="D71" s="432"/>
      <c r="E71" s="433"/>
      <c r="F71" s="429"/>
      <c r="G71" s="429"/>
      <c r="H71" s="134"/>
      <c r="I71" s="135">
        <f t="shared" si="2"/>
        <v>0</v>
      </c>
    </row>
    <row r="72" spans="1:9" x14ac:dyDescent="0.2">
      <c r="A72" s="131"/>
      <c r="B72" s="128"/>
      <c r="C72" s="128"/>
      <c r="D72" s="128"/>
      <c r="E72" s="128"/>
      <c r="F72" s="128"/>
      <c r="G72" s="128"/>
      <c r="H72" s="136" t="s">
        <v>79</v>
      </c>
      <c r="I72" s="137">
        <f>SUM(I65:I71)</f>
        <v>0</v>
      </c>
    </row>
    <row r="73" spans="1:9" x14ac:dyDescent="0.2">
      <c r="A73" s="131"/>
      <c r="B73" s="128"/>
      <c r="C73" s="128"/>
      <c r="D73" s="128"/>
      <c r="E73" s="128"/>
      <c r="F73" s="128"/>
      <c r="G73" s="128"/>
      <c r="H73" s="128"/>
      <c r="I73" s="137"/>
    </row>
    <row r="74" spans="1:9" x14ac:dyDescent="0.2">
      <c r="A74" s="131"/>
      <c r="B74" s="128"/>
      <c r="C74" s="128"/>
      <c r="D74" s="128"/>
      <c r="E74" s="128"/>
      <c r="F74" s="128"/>
      <c r="G74" s="128"/>
      <c r="H74" s="128"/>
      <c r="I74" s="137"/>
    </row>
    <row r="75" spans="1:9" x14ac:dyDescent="0.2">
      <c r="A75" s="131"/>
      <c r="B75" s="128"/>
      <c r="C75" s="128"/>
      <c r="D75" s="128"/>
      <c r="E75" s="128"/>
      <c r="F75" s="128"/>
      <c r="G75" s="128"/>
      <c r="H75" s="136" t="s">
        <v>84</v>
      </c>
      <c r="I75" s="138">
        <f>I61</f>
        <v>0</v>
      </c>
    </row>
    <row r="76" spans="1:9" x14ac:dyDescent="0.2">
      <c r="A76" s="131"/>
      <c r="B76" s="128"/>
      <c r="C76" s="128"/>
      <c r="D76" s="128"/>
      <c r="E76" s="128"/>
      <c r="F76" s="128"/>
      <c r="G76" s="128"/>
      <c r="H76" s="136" t="s">
        <v>85</v>
      </c>
      <c r="I76" s="138">
        <f>I72</f>
        <v>0</v>
      </c>
    </row>
    <row r="77" spans="1:9" x14ac:dyDescent="0.2">
      <c r="A77" s="131"/>
      <c r="B77" s="128"/>
      <c r="C77" s="128"/>
      <c r="D77" s="128"/>
      <c r="E77" s="128" t="s">
        <v>90</v>
      </c>
      <c r="F77" s="128" t="s">
        <v>87</v>
      </c>
      <c r="G77" s="131">
        <f>C54</f>
        <v>3</v>
      </c>
      <c r="H77" s="136" t="s">
        <v>86</v>
      </c>
      <c r="I77" s="138">
        <f>SUM(I75:I76)</f>
        <v>0</v>
      </c>
    </row>
    <row r="78" spans="1:9" x14ac:dyDescent="0.2">
      <c r="A78" s="131"/>
      <c r="B78" s="128"/>
      <c r="C78" s="128"/>
      <c r="D78" s="128"/>
      <c r="E78" s="128"/>
      <c r="F78" s="128"/>
      <c r="G78" s="128"/>
      <c r="H78" s="128"/>
      <c r="I78" s="139"/>
    </row>
    <row r="79" spans="1:9" x14ac:dyDescent="0.2">
      <c r="A79" s="131"/>
      <c r="B79" s="128"/>
      <c r="C79" s="128"/>
      <c r="D79" s="128"/>
      <c r="E79" s="128"/>
      <c r="F79" s="128"/>
      <c r="G79" s="128"/>
      <c r="H79" s="128"/>
      <c r="I79" s="139"/>
    </row>
    <row r="80" spans="1:9" ht="18" x14ac:dyDescent="0.25">
      <c r="A80" s="431" t="s">
        <v>47</v>
      </c>
      <c r="B80" s="117" t="s">
        <v>87</v>
      </c>
      <c r="C80" s="118">
        <v>4</v>
      </c>
      <c r="D80" s="119" t="s">
        <v>170</v>
      </c>
      <c r="E80" s="120"/>
      <c r="F80" s="120"/>
      <c r="G80" s="115"/>
      <c r="H80" s="115"/>
      <c r="I80" s="115"/>
    </row>
    <row r="81" spans="1:9" ht="18" x14ac:dyDescent="0.25">
      <c r="A81" s="431"/>
      <c r="B81" s="117" t="s">
        <v>88</v>
      </c>
      <c r="C81" s="118"/>
      <c r="D81" s="119"/>
      <c r="E81" s="120"/>
      <c r="F81" s="128"/>
      <c r="G81" s="115"/>
      <c r="H81" s="115"/>
      <c r="I81" s="115"/>
    </row>
    <row r="82" spans="1:9" x14ac:dyDescent="0.2">
      <c r="A82" s="431"/>
      <c r="B82" s="119" t="s">
        <v>74</v>
      </c>
      <c r="C82" s="119"/>
      <c r="D82" s="119"/>
      <c r="E82" s="119"/>
      <c r="F82" s="119"/>
      <c r="G82" s="119"/>
      <c r="H82" s="119"/>
      <c r="I82" s="119"/>
    </row>
    <row r="83" spans="1:9" x14ac:dyDescent="0.2">
      <c r="A83" s="431"/>
      <c r="B83" s="118" t="s">
        <v>67</v>
      </c>
      <c r="C83" s="118" t="s">
        <v>50</v>
      </c>
      <c r="D83" s="118" t="s">
        <v>9</v>
      </c>
      <c r="E83" s="118" t="s">
        <v>75</v>
      </c>
      <c r="F83" s="118" t="s">
        <v>82</v>
      </c>
      <c r="G83" s="118" t="s">
        <v>76</v>
      </c>
      <c r="H83" s="118" t="s">
        <v>77</v>
      </c>
      <c r="I83" s="121" t="s">
        <v>78</v>
      </c>
    </row>
    <row r="84" spans="1:9" x14ac:dyDescent="0.2">
      <c r="A84" s="122">
        <v>1</v>
      </c>
      <c r="B84" s="123"/>
      <c r="C84" s="123"/>
      <c r="D84" s="123"/>
      <c r="E84" s="123"/>
      <c r="F84" s="123"/>
      <c r="G84" s="124">
        <f>D84*F84</f>
        <v>0</v>
      </c>
      <c r="H84" s="125"/>
      <c r="I84" s="126">
        <f>IF(D84="",F84*H84,G84*H84)</f>
        <v>0</v>
      </c>
    </row>
    <row r="85" spans="1:9" x14ac:dyDescent="0.2">
      <c r="A85" s="122">
        <v>2</v>
      </c>
      <c r="B85" s="123"/>
      <c r="C85" s="123"/>
      <c r="D85" s="123"/>
      <c r="E85" s="123"/>
      <c r="F85" s="123"/>
      <c r="G85" s="124">
        <f>D85*F85</f>
        <v>0</v>
      </c>
      <c r="H85" s="125"/>
      <c r="I85" s="126">
        <f>IF(D85="",F85*H85,G85*H85)</f>
        <v>0</v>
      </c>
    </row>
    <row r="86" spans="1:9" x14ac:dyDescent="0.2">
      <c r="A86" s="122">
        <v>3</v>
      </c>
      <c r="B86" s="123"/>
      <c r="C86" s="123"/>
      <c r="D86" s="122"/>
      <c r="E86" s="123"/>
      <c r="F86" s="123"/>
      <c r="G86" s="124">
        <f>D86*F86</f>
        <v>0</v>
      </c>
      <c r="H86" s="127"/>
      <c r="I86" s="126">
        <f>IF(D86="",F86*H86,G86*H86)</f>
        <v>0</v>
      </c>
    </row>
    <row r="87" spans="1:9" x14ac:dyDescent="0.2">
      <c r="B87" s="128"/>
      <c r="C87" s="128"/>
      <c r="D87" s="128"/>
      <c r="E87" s="128"/>
      <c r="F87" s="128"/>
      <c r="G87" s="128"/>
      <c r="H87" s="129" t="s">
        <v>79</v>
      </c>
      <c r="I87" s="130">
        <f>SUM(I84:I86)</f>
        <v>0</v>
      </c>
    </row>
    <row r="88" spans="1:9" x14ac:dyDescent="0.2">
      <c r="A88" s="131"/>
      <c r="B88" s="128"/>
      <c r="C88" s="128"/>
      <c r="D88" s="128"/>
      <c r="E88" s="128"/>
      <c r="F88" s="128"/>
      <c r="G88" s="128"/>
      <c r="H88" s="128"/>
      <c r="I88" s="128"/>
    </row>
    <row r="89" spans="1:9" x14ac:dyDescent="0.2">
      <c r="A89" s="131"/>
      <c r="B89" s="119" t="s">
        <v>80</v>
      </c>
      <c r="C89" s="119"/>
      <c r="D89" s="119"/>
      <c r="E89" s="119"/>
      <c r="F89" s="119"/>
      <c r="G89" s="119"/>
      <c r="H89" s="119"/>
      <c r="I89" s="119"/>
    </row>
    <row r="90" spans="1:9" x14ac:dyDescent="0.2">
      <c r="A90" s="131"/>
      <c r="B90" s="430" t="s">
        <v>81</v>
      </c>
      <c r="C90" s="430"/>
      <c r="D90" s="430" t="s">
        <v>82</v>
      </c>
      <c r="E90" s="430"/>
      <c r="F90" s="430" t="s">
        <v>83</v>
      </c>
      <c r="G90" s="430"/>
      <c r="H90" s="118" t="s">
        <v>77</v>
      </c>
      <c r="I90" s="132" t="s">
        <v>78</v>
      </c>
    </row>
    <row r="91" spans="1:9" x14ac:dyDescent="0.2">
      <c r="A91" s="122">
        <v>4</v>
      </c>
      <c r="B91" s="426"/>
      <c r="C91" s="426"/>
      <c r="D91" s="432"/>
      <c r="E91" s="433"/>
      <c r="F91" s="429"/>
      <c r="G91" s="429"/>
      <c r="H91" s="134"/>
      <c r="I91" s="135">
        <f>D91*H91</f>
        <v>0</v>
      </c>
    </row>
    <row r="92" spans="1:9" x14ac:dyDescent="0.2">
      <c r="A92" s="122">
        <v>5</v>
      </c>
      <c r="B92" s="426"/>
      <c r="C92" s="426"/>
      <c r="D92" s="432"/>
      <c r="E92" s="433"/>
      <c r="F92" s="429"/>
      <c r="G92" s="429"/>
      <c r="H92" s="134"/>
      <c r="I92" s="135">
        <f t="shared" ref="I92:I97" si="3">D92*H92</f>
        <v>0</v>
      </c>
    </row>
    <row r="93" spans="1:9" x14ac:dyDescent="0.2">
      <c r="A93" s="122">
        <v>6</v>
      </c>
      <c r="B93" s="426"/>
      <c r="C93" s="426"/>
      <c r="D93" s="432"/>
      <c r="E93" s="433"/>
      <c r="F93" s="429"/>
      <c r="G93" s="429"/>
      <c r="H93" s="134"/>
      <c r="I93" s="135">
        <f t="shared" si="3"/>
        <v>0</v>
      </c>
    </row>
    <row r="94" spans="1:9" x14ac:dyDescent="0.2">
      <c r="A94" s="122">
        <v>7</v>
      </c>
      <c r="B94" s="426"/>
      <c r="C94" s="426"/>
      <c r="D94" s="432"/>
      <c r="E94" s="433"/>
      <c r="F94" s="429"/>
      <c r="G94" s="429"/>
      <c r="H94" s="134"/>
      <c r="I94" s="135">
        <f t="shared" si="3"/>
        <v>0</v>
      </c>
    </row>
    <row r="95" spans="1:9" x14ac:dyDescent="0.2">
      <c r="A95" s="122">
        <v>8</v>
      </c>
      <c r="B95" s="426"/>
      <c r="C95" s="426"/>
      <c r="D95" s="432"/>
      <c r="E95" s="433"/>
      <c r="F95" s="429"/>
      <c r="G95" s="429"/>
      <c r="H95" s="134"/>
      <c r="I95" s="135">
        <f t="shared" si="3"/>
        <v>0</v>
      </c>
    </row>
    <row r="96" spans="1:9" x14ac:dyDescent="0.2">
      <c r="A96" s="122">
        <v>9</v>
      </c>
      <c r="B96" s="426"/>
      <c r="C96" s="426"/>
      <c r="D96" s="432"/>
      <c r="E96" s="433"/>
      <c r="F96" s="429"/>
      <c r="G96" s="429"/>
      <c r="H96" s="134"/>
      <c r="I96" s="135">
        <f t="shared" si="3"/>
        <v>0</v>
      </c>
    </row>
    <row r="97" spans="1:9" x14ac:dyDescent="0.2">
      <c r="A97" s="122">
        <v>10</v>
      </c>
      <c r="B97" s="426"/>
      <c r="C97" s="426"/>
      <c r="D97" s="432"/>
      <c r="E97" s="433"/>
      <c r="F97" s="429"/>
      <c r="G97" s="429"/>
      <c r="H97" s="134"/>
      <c r="I97" s="135">
        <f t="shared" si="3"/>
        <v>0</v>
      </c>
    </row>
    <row r="98" spans="1:9" x14ac:dyDescent="0.2">
      <c r="A98" s="131"/>
      <c r="B98" s="128"/>
      <c r="C98" s="128"/>
      <c r="D98" s="128"/>
      <c r="E98" s="128"/>
      <c r="F98" s="128"/>
      <c r="G98" s="128"/>
      <c r="H98" s="136" t="s">
        <v>79</v>
      </c>
      <c r="I98" s="137">
        <f>SUM(I91:I97)</f>
        <v>0</v>
      </c>
    </row>
    <row r="99" spans="1:9" x14ac:dyDescent="0.2">
      <c r="A99" s="131"/>
      <c r="B99" s="128"/>
      <c r="C99" s="128"/>
      <c r="D99" s="128"/>
      <c r="E99" s="128"/>
      <c r="F99" s="128"/>
      <c r="G99" s="128"/>
      <c r="H99" s="128"/>
      <c r="I99" s="137"/>
    </row>
    <row r="100" spans="1:9" x14ac:dyDescent="0.2">
      <c r="A100" s="131"/>
      <c r="B100" s="128"/>
      <c r="C100" s="128"/>
      <c r="D100" s="128"/>
      <c r="E100" s="128"/>
      <c r="F100" s="128"/>
      <c r="G100" s="128"/>
      <c r="H100" s="128"/>
      <c r="I100" s="137"/>
    </row>
    <row r="101" spans="1:9" x14ac:dyDescent="0.2">
      <c r="A101" s="131"/>
      <c r="B101" s="128"/>
      <c r="C101" s="128"/>
      <c r="D101" s="128"/>
      <c r="E101" s="128"/>
      <c r="F101" s="128"/>
      <c r="G101" s="128"/>
      <c r="H101" s="136" t="s">
        <v>84</v>
      </c>
      <c r="I101" s="138">
        <f>I87</f>
        <v>0</v>
      </c>
    </row>
    <row r="102" spans="1:9" x14ac:dyDescent="0.2">
      <c r="A102" s="131"/>
      <c r="B102" s="128"/>
      <c r="C102" s="128"/>
      <c r="D102" s="128"/>
      <c r="E102" s="128"/>
      <c r="F102" s="128"/>
      <c r="G102" s="128"/>
      <c r="H102" s="136" t="s">
        <v>85</v>
      </c>
      <c r="I102" s="138">
        <f>I98</f>
        <v>0</v>
      </c>
    </row>
    <row r="103" spans="1:9" x14ac:dyDescent="0.2">
      <c r="A103" s="131"/>
      <c r="B103" s="128"/>
      <c r="C103" s="128"/>
      <c r="D103" s="128"/>
      <c r="E103" s="128" t="s">
        <v>90</v>
      </c>
      <c r="F103" s="128" t="s">
        <v>87</v>
      </c>
      <c r="G103" s="131">
        <f>C80</f>
        <v>4</v>
      </c>
      <c r="H103" s="136" t="s">
        <v>86</v>
      </c>
      <c r="I103" s="138">
        <f>SUM(I101:I102)</f>
        <v>0</v>
      </c>
    </row>
    <row r="104" spans="1:9" x14ac:dyDescent="0.2">
      <c r="A104" s="131"/>
      <c r="B104" s="128"/>
      <c r="C104" s="128"/>
      <c r="D104" s="128"/>
      <c r="E104" s="128"/>
      <c r="F104" s="128"/>
      <c r="G104" s="128"/>
      <c r="H104" s="128"/>
      <c r="I104" s="139"/>
    </row>
    <row r="105" spans="1:9" x14ac:dyDescent="0.2">
      <c r="A105" s="131"/>
      <c r="B105" s="128"/>
      <c r="C105" s="128"/>
      <c r="D105" s="128"/>
      <c r="E105" s="128"/>
      <c r="F105" s="128"/>
      <c r="G105" s="128"/>
      <c r="H105" s="128"/>
      <c r="I105" s="139"/>
    </row>
  </sheetData>
  <sheetProtection sheet="1" objects="1" scenarios="1" formatCells="0" formatColumns="0" formatRows="0" insertRows="0" deleteRows="0"/>
  <mergeCells count="102">
    <mergeCell ref="A80:A83"/>
    <mergeCell ref="A54:A57"/>
    <mergeCell ref="F16:G16"/>
    <mergeCell ref="B17:C17"/>
    <mergeCell ref="D17:E17"/>
    <mergeCell ref="F17:G17"/>
    <mergeCell ref="B18:C18"/>
    <mergeCell ref="D18:E18"/>
    <mergeCell ref="F18:G18"/>
    <mergeCell ref="B19:C19"/>
    <mergeCell ref="D19:E19"/>
    <mergeCell ref="F19:G19"/>
    <mergeCell ref="B43:C43"/>
    <mergeCell ref="D43:E43"/>
    <mergeCell ref="F43:G43"/>
    <mergeCell ref="F65:G65"/>
    <mergeCell ref="B44:C44"/>
    <mergeCell ref="D44:E44"/>
    <mergeCell ref="F14:G14"/>
    <mergeCell ref="B1:F1"/>
    <mergeCell ref="G1:I1"/>
    <mergeCell ref="B39:C39"/>
    <mergeCell ref="D39:E39"/>
    <mergeCell ref="F39:G39"/>
    <mergeCell ref="B38:C38"/>
    <mergeCell ref="D38:E38"/>
    <mergeCell ref="F38:G38"/>
    <mergeCell ref="A2:A5"/>
    <mergeCell ref="A28:A31"/>
    <mergeCell ref="B12:C12"/>
    <mergeCell ref="B15:C15"/>
    <mergeCell ref="D15:E15"/>
    <mergeCell ref="F15:G15"/>
    <mergeCell ref="B16:C16"/>
    <mergeCell ref="D16:E16"/>
    <mergeCell ref="B42:C42"/>
    <mergeCell ref="D42:E42"/>
    <mergeCell ref="F42:G42"/>
    <mergeCell ref="B40:C40"/>
    <mergeCell ref="D40:E40"/>
    <mergeCell ref="F40:G40"/>
    <mergeCell ref="B41:C41"/>
    <mergeCell ref="D41:E41"/>
    <mergeCell ref="F41:G41"/>
    <mergeCell ref="D12:E12"/>
    <mergeCell ref="F12:G12"/>
    <mergeCell ref="B13:C13"/>
    <mergeCell ref="D13:E13"/>
    <mergeCell ref="F13:G13"/>
    <mergeCell ref="B14:C14"/>
    <mergeCell ref="D14:E14"/>
    <mergeCell ref="F44:G44"/>
    <mergeCell ref="B45:C45"/>
    <mergeCell ref="D45:E45"/>
    <mergeCell ref="F45:G45"/>
    <mergeCell ref="B64:C64"/>
    <mergeCell ref="D64:E64"/>
    <mergeCell ref="F64:G64"/>
    <mergeCell ref="D68:E68"/>
    <mergeCell ref="F68:G68"/>
    <mergeCell ref="B65:C65"/>
    <mergeCell ref="D65:E65"/>
    <mergeCell ref="B71:C71"/>
    <mergeCell ref="D71:E71"/>
    <mergeCell ref="F71:G71"/>
    <mergeCell ref="B66:C66"/>
    <mergeCell ref="D66:E66"/>
    <mergeCell ref="F66:G66"/>
    <mergeCell ref="B67:C67"/>
    <mergeCell ref="D67:E67"/>
    <mergeCell ref="F67:G67"/>
    <mergeCell ref="B68:C68"/>
    <mergeCell ref="B69:C69"/>
    <mergeCell ref="D69:E69"/>
    <mergeCell ref="F69:G69"/>
    <mergeCell ref="B70:C70"/>
    <mergeCell ref="D70:E70"/>
    <mergeCell ref="F70:G70"/>
    <mergeCell ref="B97:C97"/>
    <mergeCell ref="D97:E97"/>
    <mergeCell ref="F97:G97"/>
    <mergeCell ref="B94:C94"/>
    <mergeCell ref="D94:E94"/>
    <mergeCell ref="F94:G94"/>
    <mergeCell ref="B95:C95"/>
    <mergeCell ref="D95:E95"/>
    <mergeCell ref="F95:G95"/>
    <mergeCell ref="B96:C96"/>
    <mergeCell ref="B91:C91"/>
    <mergeCell ref="D91:E91"/>
    <mergeCell ref="F91:G91"/>
    <mergeCell ref="D90:E90"/>
    <mergeCell ref="F90:G90"/>
    <mergeCell ref="B90:C90"/>
    <mergeCell ref="D96:E96"/>
    <mergeCell ref="F96:G96"/>
    <mergeCell ref="B92:C92"/>
    <mergeCell ref="D92:E92"/>
    <mergeCell ref="F92:G92"/>
    <mergeCell ref="B93:C93"/>
    <mergeCell ref="D93:E93"/>
    <mergeCell ref="F93:G93"/>
  </mergeCells>
  <phoneticPr fontId="6" type="noConversion"/>
  <pageMargins left="0.75" right="0.75" top="1" bottom="1" header="0.5" footer="0.5"/>
  <pageSetup orientation="landscape" horizontalDpi="300" verticalDpi="300"/>
  <headerFooter alignWithMargins="0">
    <oddHeader>&amp;C&amp;"Arial,Bold"&amp;14Body Subsystem
Form B&amp;Rpage&amp;P</oddHeader>
  </headerFooter>
  <rowBreaks count="3" manualBreakCount="3">
    <brk id="27" max="16383" man="1"/>
    <brk id="53" max="16383" man="1"/>
    <brk id="7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52"/>
  <sheetViews>
    <sheetView topLeftCell="A21" zoomScaleNormal="100" workbookViewId="0">
      <selection activeCell="E25" sqref="E25"/>
    </sheetView>
  </sheetViews>
  <sheetFormatPr defaultRowHeight="12.75" x14ac:dyDescent="0.2"/>
  <cols>
    <col min="1" max="1" width="6.140625" style="85" customWidth="1"/>
    <col min="2" max="2" width="20.42578125" style="85" customWidth="1"/>
    <col min="3" max="3" width="25.140625" style="85" customWidth="1"/>
    <col min="4" max="4" width="4.42578125" style="85" customWidth="1"/>
    <col min="5" max="5" width="5" style="85" customWidth="1"/>
    <col min="6" max="6" width="28.140625" style="85" customWidth="1"/>
    <col min="7" max="7" width="4.42578125" style="85" customWidth="1"/>
    <col min="8" max="9" width="9.140625" style="85"/>
    <col min="10" max="10" width="10" style="85" customWidth="1"/>
    <col min="11" max="12" width="9.140625" style="85"/>
    <col min="13" max="13" width="4.28515625" style="85" customWidth="1"/>
    <col min="14" max="16384" width="9.140625" style="85"/>
  </cols>
  <sheetData>
    <row r="1" spans="2:4" s="198" customFormat="1" hidden="1" x14ac:dyDescent="0.2">
      <c r="B1" s="198" t="s">
        <v>373</v>
      </c>
      <c r="D1" s="198" t="s">
        <v>73</v>
      </c>
    </row>
    <row r="2" spans="2:4" s="198" customFormat="1" hidden="1" x14ac:dyDescent="0.2">
      <c r="B2" s="198" t="s">
        <v>281</v>
      </c>
    </row>
    <row r="3" spans="2:4" s="198" customFormat="1" hidden="1" x14ac:dyDescent="0.2">
      <c r="B3" s="198" t="s">
        <v>284</v>
      </c>
    </row>
    <row r="4" spans="2:4" s="198" customFormat="1" hidden="1" x14ac:dyDescent="0.2">
      <c r="B4" s="198" t="s">
        <v>279</v>
      </c>
    </row>
    <row r="5" spans="2:4" s="198" customFormat="1" hidden="1" x14ac:dyDescent="0.2">
      <c r="B5" s="198" t="s">
        <v>283</v>
      </c>
    </row>
    <row r="6" spans="2:4" s="198" customFormat="1" hidden="1" x14ac:dyDescent="0.2">
      <c r="B6" s="198" t="s">
        <v>280</v>
      </c>
    </row>
    <row r="7" spans="2:4" s="198" customFormat="1" hidden="1" x14ac:dyDescent="0.2">
      <c r="B7" s="198" t="s">
        <v>278</v>
      </c>
    </row>
    <row r="8" spans="2:4" s="198" customFormat="1" hidden="1" x14ac:dyDescent="0.2">
      <c r="B8" s="198" t="s">
        <v>304</v>
      </c>
    </row>
    <row r="9" spans="2:4" s="198" customFormat="1" hidden="1" x14ac:dyDescent="0.2">
      <c r="B9" s="198" t="s">
        <v>282</v>
      </c>
    </row>
    <row r="10" spans="2:4" s="198" customFormat="1" hidden="1" x14ac:dyDescent="0.2">
      <c r="B10" s="198" t="s">
        <v>241</v>
      </c>
    </row>
    <row r="11" spans="2:4" s="198" customFormat="1" hidden="1" x14ac:dyDescent="0.2">
      <c r="B11" s="198" t="s">
        <v>374</v>
      </c>
    </row>
    <row r="12" spans="2:4" s="198" customFormat="1" hidden="1" x14ac:dyDescent="0.2"/>
    <row r="13" spans="2:4" s="198" customFormat="1" hidden="1" x14ac:dyDescent="0.2"/>
    <row r="14" spans="2:4" s="198" customFormat="1" hidden="1" x14ac:dyDescent="0.2"/>
    <row r="15" spans="2:4" s="198" customFormat="1" hidden="1" x14ac:dyDescent="0.2"/>
    <row r="16" spans="2:4" s="198" customFormat="1" hidden="1" x14ac:dyDescent="0.2"/>
    <row r="17" spans="1:12" s="198" customFormat="1" hidden="1" x14ac:dyDescent="0.2"/>
    <row r="18" spans="1:12" s="198" customFormat="1" hidden="1" x14ac:dyDescent="0.2"/>
    <row r="19" spans="1:12" s="198" customFormat="1" hidden="1" x14ac:dyDescent="0.2"/>
    <row r="20" spans="1:12" s="198" customFormat="1" hidden="1" x14ac:dyDescent="0.2"/>
    <row r="21" spans="1:12" ht="18.75" thickBot="1" x14ac:dyDescent="0.3">
      <c r="C21" s="322"/>
      <c r="D21" s="322"/>
      <c r="E21" s="322"/>
      <c r="F21" s="322" t="s">
        <v>102</v>
      </c>
      <c r="G21" s="322"/>
      <c r="I21" s="322"/>
      <c r="J21" s="322"/>
      <c r="L21" s="322"/>
    </row>
    <row r="22" spans="1:12" s="270" customFormat="1" ht="67.5" customHeight="1" thickBot="1" x14ac:dyDescent="0.25">
      <c r="A22" s="265" t="s">
        <v>47</v>
      </c>
      <c r="B22" s="266" t="s">
        <v>237</v>
      </c>
      <c r="C22" s="267" t="s">
        <v>214</v>
      </c>
      <c r="D22" s="267" t="s">
        <v>92</v>
      </c>
      <c r="E22" s="267" t="s">
        <v>93</v>
      </c>
      <c r="F22" s="267" t="s">
        <v>70</v>
      </c>
      <c r="G22" s="267" t="s">
        <v>340</v>
      </c>
      <c r="H22" s="268" t="s">
        <v>68</v>
      </c>
      <c r="I22" s="268" t="s">
        <v>69</v>
      </c>
      <c r="J22" s="268" t="s">
        <v>94</v>
      </c>
      <c r="K22" s="268" t="s">
        <v>350</v>
      </c>
      <c r="L22" s="269" t="s">
        <v>313</v>
      </c>
    </row>
    <row r="23" spans="1:12" x14ac:dyDescent="0.2">
      <c r="A23" s="95">
        <v>1</v>
      </c>
      <c r="B23" s="95"/>
      <c r="C23" s="96"/>
      <c r="D23" s="95"/>
      <c r="E23" s="95"/>
      <c r="F23" s="101"/>
      <c r="G23" s="95"/>
      <c r="H23" s="97"/>
      <c r="I23" s="98"/>
      <c r="J23" s="99" t="str">
        <f>IF(ISBLANK(G23),"",H23*G23)</f>
        <v/>
      </c>
      <c r="K23" s="99" t="str">
        <f>IF(ISBLANK(G23),"",I23*G23)</f>
        <v/>
      </c>
      <c r="L23" s="100" t="str">
        <f>IF(OR(J23="",K23="")," ",J23+K23)</f>
        <v xml:space="preserve"> </v>
      </c>
    </row>
    <row r="24" spans="1:12" x14ac:dyDescent="0.2">
      <c r="A24" s="90">
        <v>2</v>
      </c>
      <c r="B24" s="95"/>
      <c r="C24" s="96"/>
      <c r="D24" s="90"/>
      <c r="E24" s="95"/>
      <c r="F24" s="101"/>
      <c r="G24" s="95"/>
      <c r="H24" s="97"/>
      <c r="I24" s="98"/>
      <c r="J24" s="99" t="str">
        <f t="shared" ref="J24:J47" si="0">IF(ISBLANK(G24),"",H24*G24)</f>
        <v/>
      </c>
      <c r="K24" s="99" t="str">
        <f t="shared" ref="K24:K47" si="1">IF(ISBLANK(G24),"",I24*G24)</f>
        <v/>
      </c>
      <c r="L24" s="100" t="str">
        <f t="shared" ref="L24:L47" si="2">IF(OR(J24="",K24="")," ",J24+K24)</f>
        <v xml:space="preserve"> </v>
      </c>
    </row>
    <row r="25" spans="1:12" x14ac:dyDescent="0.2">
      <c r="A25" s="90">
        <v>3</v>
      </c>
      <c r="B25" s="95"/>
      <c r="C25" s="96"/>
      <c r="D25" s="90"/>
      <c r="E25" s="95"/>
      <c r="F25" s="101"/>
      <c r="G25" s="95"/>
      <c r="H25" s="97"/>
      <c r="I25" s="98"/>
      <c r="J25" s="99" t="str">
        <f t="shared" si="0"/>
        <v/>
      </c>
      <c r="K25" s="99" t="str">
        <f t="shared" si="1"/>
        <v/>
      </c>
      <c r="L25" s="100" t="str">
        <f t="shared" si="2"/>
        <v xml:space="preserve"> </v>
      </c>
    </row>
    <row r="26" spans="1:12" x14ac:dyDescent="0.2">
      <c r="A26" s="90">
        <v>4</v>
      </c>
      <c r="B26" s="95"/>
      <c r="C26" s="96"/>
      <c r="D26" s="90"/>
      <c r="E26" s="90"/>
      <c r="F26" s="101"/>
      <c r="G26" s="95"/>
      <c r="H26" s="97"/>
      <c r="I26" s="98"/>
      <c r="J26" s="99" t="str">
        <f t="shared" si="0"/>
        <v/>
      </c>
      <c r="K26" s="99" t="str">
        <f t="shared" si="1"/>
        <v/>
      </c>
      <c r="L26" s="100" t="str">
        <f t="shared" si="2"/>
        <v xml:space="preserve"> </v>
      </c>
    </row>
    <row r="27" spans="1:12" x14ac:dyDescent="0.2">
      <c r="A27" s="90">
        <v>5</v>
      </c>
      <c r="B27" s="90"/>
      <c r="C27" s="96"/>
      <c r="D27" s="90"/>
      <c r="E27" s="90"/>
      <c r="F27" s="101"/>
      <c r="G27" s="95"/>
      <c r="H27" s="97"/>
      <c r="I27" s="98"/>
      <c r="J27" s="99" t="str">
        <f t="shared" si="0"/>
        <v/>
      </c>
      <c r="K27" s="99" t="str">
        <f t="shared" si="1"/>
        <v/>
      </c>
      <c r="L27" s="100" t="str">
        <f t="shared" si="2"/>
        <v xml:space="preserve"> </v>
      </c>
    </row>
    <row r="28" spans="1:12" x14ac:dyDescent="0.2">
      <c r="A28" s="90">
        <v>6</v>
      </c>
      <c r="B28" s="90"/>
      <c r="C28" s="96"/>
      <c r="D28" s="90"/>
      <c r="E28" s="90"/>
      <c r="F28" s="101"/>
      <c r="G28" s="95"/>
      <c r="H28" s="97"/>
      <c r="I28" s="98"/>
      <c r="J28" s="99" t="str">
        <f t="shared" si="0"/>
        <v/>
      </c>
      <c r="K28" s="99" t="str">
        <f t="shared" si="1"/>
        <v/>
      </c>
      <c r="L28" s="100" t="str">
        <f t="shared" si="2"/>
        <v xml:space="preserve"> </v>
      </c>
    </row>
    <row r="29" spans="1:12" x14ac:dyDescent="0.2">
      <c r="A29" s="90">
        <v>7</v>
      </c>
      <c r="B29" s="90"/>
      <c r="C29" s="96"/>
      <c r="D29" s="90"/>
      <c r="E29" s="90"/>
      <c r="F29" s="101"/>
      <c r="G29" s="95"/>
      <c r="H29" s="97"/>
      <c r="I29" s="98"/>
      <c r="J29" s="99" t="str">
        <f t="shared" si="0"/>
        <v/>
      </c>
      <c r="K29" s="99" t="str">
        <f t="shared" si="1"/>
        <v/>
      </c>
      <c r="L29" s="100" t="str">
        <f t="shared" si="2"/>
        <v xml:space="preserve"> </v>
      </c>
    </row>
    <row r="30" spans="1:12" x14ac:dyDescent="0.2">
      <c r="A30" s="90">
        <v>8</v>
      </c>
      <c r="B30" s="90"/>
      <c r="C30" s="96"/>
      <c r="D30" s="90"/>
      <c r="E30" s="90"/>
      <c r="F30" s="102"/>
      <c r="G30" s="95"/>
      <c r="H30" s="97"/>
      <c r="I30" s="98"/>
      <c r="J30" s="99" t="str">
        <f t="shared" si="0"/>
        <v/>
      </c>
      <c r="K30" s="99" t="str">
        <f t="shared" si="1"/>
        <v/>
      </c>
      <c r="L30" s="100" t="str">
        <f t="shared" si="2"/>
        <v xml:space="preserve"> </v>
      </c>
    </row>
    <row r="31" spans="1:12" x14ac:dyDescent="0.2">
      <c r="A31" s="90">
        <v>9</v>
      </c>
      <c r="B31" s="90"/>
      <c r="C31" s="96"/>
      <c r="D31" s="90"/>
      <c r="E31" s="90"/>
      <c r="F31" s="102"/>
      <c r="G31" s="95"/>
      <c r="H31" s="97"/>
      <c r="I31" s="98"/>
      <c r="J31" s="99" t="str">
        <f t="shared" si="0"/>
        <v/>
      </c>
      <c r="K31" s="99" t="str">
        <f t="shared" si="1"/>
        <v/>
      </c>
      <c r="L31" s="100" t="str">
        <f t="shared" si="2"/>
        <v xml:space="preserve"> </v>
      </c>
    </row>
    <row r="32" spans="1:12" x14ac:dyDescent="0.2">
      <c r="A32" s="90">
        <v>10</v>
      </c>
      <c r="B32" s="90"/>
      <c r="C32" s="96"/>
      <c r="D32" s="90"/>
      <c r="E32" s="90"/>
      <c r="F32" s="102"/>
      <c r="G32" s="95"/>
      <c r="H32" s="97"/>
      <c r="I32" s="98"/>
      <c r="J32" s="99" t="str">
        <f t="shared" si="0"/>
        <v/>
      </c>
      <c r="K32" s="99" t="str">
        <f t="shared" si="1"/>
        <v/>
      </c>
      <c r="L32" s="100" t="str">
        <f t="shared" si="2"/>
        <v xml:space="preserve"> </v>
      </c>
    </row>
    <row r="33" spans="1:12" x14ac:dyDescent="0.2">
      <c r="A33" s="90">
        <v>11</v>
      </c>
      <c r="B33" s="90"/>
      <c r="C33" s="96"/>
      <c r="D33" s="90"/>
      <c r="E33" s="90"/>
      <c r="F33" s="102"/>
      <c r="G33" s="95"/>
      <c r="H33" s="97"/>
      <c r="I33" s="98"/>
      <c r="J33" s="99" t="str">
        <f t="shared" si="0"/>
        <v/>
      </c>
      <c r="K33" s="99" t="str">
        <f t="shared" si="1"/>
        <v/>
      </c>
      <c r="L33" s="100" t="str">
        <f t="shared" si="2"/>
        <v xml:space="preserve"> </v>
      </c>
    </row>
    <row r="34" spans="1:12" x14ac:dyDescent="0.2">
      <c r="A34" s="90">
        <v>12</v>
      </c>
      <c r="B34" s="90"/>
      <c r="C34" s="96"/>
      <c r="D34" s="90"/>
      <c r="E34" s="90"/>
      <c r="F34" s="102"/>
      <c r="G34" s="95"/>
      <c r="H34" s="97"/>
      <c r="I34" s="98"/>
      <c r="J34" s="99" t="str">
        <f t="shared" si="0"/>
        <v/>
      </c>
      <c r="K34" s="99" t="str">
        <f t="shared" si="1"/>
        <v/>
      </c>
      <c r="L34" s="100" t="str">
        <f t="shared" si="2"/>
        <v xml:space="preserve"> </v>
      </c>
    </row>
    <row r="35" spans="1:12" x14ac:dyDescent="0.2">
      <c r="A35" s="90">
        <v>13</v>
      </c>
      <c r="B35" s="90"/>
      <c r="C35" s="96"/>
      <c r="D35" s="90"/>
      <c r="E35" s="90"/>
      <c r="F35" s="102"/>
      <c r="G35" s="95"/>
      <c r="H35" s="97"/>
      <c r="I35" s="98"/>
      <c r="J35" s="99" t="str">
        <f t="shared" si="0"/>
        <v/>
      </c>
      <c r="K35" s="99" t="str">
        <f t="shared" si="1"/>
        <v/>
      </c>
      <c r="L35" s="100" t="str">
        <f t="shared" si="2"/>
        <v xml:space="preserve"> </v>
      </c>
    </row>
    <row r="36" spans="1:12" x14ac:dyDescent="0.2">
      <c r="A36" s="90">
        <v>14</v>
      </c>
      <c r="B36" s="90"/>
      <c r="C36" s="96"/>
      <c r="D36" s="90"/>
      <c r="E36" s="90"/>
      <c r="F36" s="102"/>
      <c r="G36" s="95"/>
      <c r="H36" s="97"/>
      <c r="I36" s="98"/>
      <c r="J36" s="99" t="str">
        <f t="shared" si="0"/>
        <v/>
      </c>
      <c r="K36" s="99" t="str">
        <f t="shared" si="1"/>
        <v/>
      </c>
      <c r="L36" s="100" t="str">
        <f t="shared" si="2"/>
        <v xml:space="preserve"> </v>
      </c>
    </row>
    <row r="37" spans="1:12" x14ac:dyDescent="0.2">
      <c r="A37" s="90">
        <v>15</v>
      </c>
      <c r="B37" s="90"/>
      <c r="C37" s="96"/>
      <c r="D37" s="90"/>
      <c r="E37" s="90"/>
      <c r="F37" s="102"/>
      <c r="G37" s="95"/>
      <c r="H37" s="97"/>
      <c r="I37" s="98"/>
      <c r="J37" s="99" t="str">
        <f t="shared" si="0"/>
        <v/>
      </c>
      <c r="K37" s="99" t="str">
        <f t="shared" si="1"/>
        <v/>
      </c>
      <c r="L37" s="100" t="str">
        <f t="shared" si="2"/>
        <v xml:space="preserve"> </v>
      </c>
    </row>
    <row r="38" spans="1:12" x14ac:dyDescent="0.2">
      <c r="A38" s="90">
        <v>16</v>
      </c>
      <c r="B38" s="90"/>
      <c r="C38" s="96"/>
      <c r="D38" s="90"/>
      <c r="E38" s="90"/>
      <c r="F38" s="102"/>
      <c r="G38" s="95"/>
      <c r="H38" s="97"/>
      <c r="I38" s="98"/>
      <c r="J38" s="99" t="str">
        <f t="shared" si="0"/>
        <v/>
      </c>
      <c r="K38" s="99" t="str">
        <f t="shared" si="1"/>
        <v/>
      </c>
      <c r="L38" s="100" t="str">
        <f t="shared" si="2"/>
        <v xml:space="preserve"> </v>
      </c>
    </row>
    <row r="39" spans="1:12" x14ac:dyDescent="0.2">
      <c r="A39" s="90">
        <v>17</v>
      </c>
      <c r="B39" s="90"/>
      <c r="C39" s="96"/>
      <c r="D39" s="90"/>
      <c r="E39" s="90"/>
      <c r="F39" s="102"/>
      <c r="G39" s="95"/>
      <c r="H39" s="97"/>
      <c r="I39" s="98"/>
      <c r="J39" s="99" t="str">
        <f t="shared" si="0"/>
        <v/>
      </c>
      <c r="K39" s="99" t="str">
        <f t="shared" si="1"/>
        <v/>
      </c>
      <c r="L39" s="100" t="str">
        <f t="shared" si="2"/>
        <v xml:space="preserve"> </v>
      </c>
    </row>
    <row r="40" spans="1:12" x14ac:dyDescent="0.2">
      <c r="A40" s="90">
        <v>18</v>
      </c>
      <c r="B40" s="90"/>
      <c r="C40" s="96"/>
      <c r="D40" s="90"/>
      <c r="E40" s="90"/>
      <c r="F40" s="102"/>
      <c r="G40" s="95"/>
      <c r="H40" s="97"/>
      <c r="I40" s="98"/>
      <c r="J40" s="99" t="str">
        <f t="shared" si="0"/>
        <v/>
      </c>
      <c r="K40" s="99" t="str">
        <f t="shared" si="1"/>
        <v/>
      </c>
      <c r="L40" s="100" t="str">
        <f t="shared" si="2"/>
        <v xml:space="preserve"> </v>
      </c>
    </row>
    <row r="41" spans="1:12" x14ac:dyDescent="0.2">
      <c r="A41" s="90">
        <v>19</v>
      </c>
      <c r="B41" s="90"/>
      <c r="C41" s="96"/>
      <c r="D41" s="90"/>
      <c r="E41" s="90"/>
      <c r="F41" s="102"/>
      <c r="G41" s="95"/>
      <c r="H41" s="97"/>
      <c r="I41" s="98"/>
      <c r="J41" s="99" t="str">
        <f t="shared" si="0"/>
        <v/>
      </c>
      <c r="K41" s="99" t="str">
        <f t="shared" si="1"/>
        <v/>
      </c>
      <c r="L41" s="100" t="str">
        <f t="shared" si="2"/>
        <v xml:space="preserve"> </v>
      </c>
    </row>
    <row r="42" spans="1:12" x14ac:dyDescent="0.2">
      <c r="A42" s="90">
        <v>20</v>
      </c>
      <c r="B42" s="90"/>
      <c r="C42" s="96"/>
      <c r="D42" s="90"/>
      <c r="E42" s="90"/>
      <c r="F42" s="102"/>
      <c r="G42" s="95"/>
      <c r="H42" s="97"/>
      <c r="I42" s="98"/>
      <c r="J42" s="99" t="str">
        <f t="shared" si="0"/>
        <v/>
      </c>
      <c r="K42" s="99" t="str">
        <f t="shared" si="1"/>
        <v/>
      </c>
      <c r="L42" s="100" t="str">
        <f t="shared" si="2"/>
        <v xml:space="preserve"> </v>
      </c>
    </row>
    <row r="43" spans="1:12" x14ac:dyDescent="0.2">
      <c r="A43" s="90">
        <v>21</v>
      </c>
      <c r="B43" s="90"/>
      <c r="C43" s="96"/>
      <c r="D43" s="90"/>
      <c r="E43" s="90"/>
      <c r="F43" s="102"/>
      <c r="G43" s="95"/>
      <c r="H43" s="97"/>
      <c r="I43" s="98"/>
      <c r="J43" s="99" t="str">
        <f t="shared" si="0"/>
        <v/>
      </c>
      <c r="K43" s="99" t="str">
        <f t="shared" si="1"/>
        <v/>
      </c>
      <c r="L43" s="100" t="str">
        <f t="shared" si="2"/>
        <v xml:space="preserve"> </v>
      </c>
    </row>
    <row r="44" spans="1:12" x14ac:dyDescent="0.2">
      <c r="A44" s="90">
        <v>22</v>
      </c>
      <c r="B44" s="90"/>
      <c r="C44" s="96"/>
      <c r="D44" s="90"/>
      <c r="E44" s="90"/>
      <c r="F44" s="102"/>
      <c r="G44" s="95"/>
      <c r="H44" s="97"/>
      <c r="I44" s="98"/>
      <c r="J44" s="99" t="str">
        <f t="shared" si="0"/>
        <v/>
      </c>
      <c r="K44" s="99" t="str">
        <f t="shared" si="1"/>
        <v/>
      </c>
      <c r="L44" s="100" t="str">
        <f t="shared" si="2"/>
        <v xml:space="preserve"> </v>
      </c>
    </row>
    <row r="45" spans="1:12" x14ac:dyDescent="0.2">
      <c r="A45" s="90">
        <v>23</v>
      </c>
      <c r="B45" s="90"/>
      <c r="C45" s="96"/>
      <c r="D45" s="90"/>
      <c r="E45" s="90"/>
      <c r="F45" s="102"/>
      <c r="G45" s="95"/>
      <c r="H45" s="97"/>
      <c r="I45" s="98"/>
      <c r="J45" s="99" t="str">
        <f t="shared" si="0"/>
        <v/>
      </c>
      <c r="K45" s="99" t="str">
        <f t="shared" si="1"/>
        <v/>
      </c>
      <c r="L45" s="100" t="str">
        <f t="shared" si="2"/>
        <v xml:space="preserve"> </v>
      </c>
    </row>
    <row r="46" spans="1:12" x14ac:dyDescent="0.2">
      <c r="A46" s="90">
        <v>24</v>
      </c>
      <c r="B46" s="90"/>
      <c r="C46" s="96"/>
      <c r="D46" s="90"/>
      <c r="E46" s="90"/>
      <c r="F46" s="102"/>
      <c r="G46" s="95"/>
      <c r="H46" s="97"/>
      <c r="I46" s="98"/>
      <c r="J46" s="99" t="str">
        <f t="shared" si="0"/>
        <v/>
      </c>
      <c r="K46" s="99" t="str">
        <f t="shared" si="1"/>
        <v/>
      </c>
      <c r="L46" s="100" t="str">
        <f t="shared" si="2"/>
        <v xml:space="preserve"> </v>
      </c>
    </row>
    <row r="47" spans="1:12" x14ac:dyDescent="0.2">
      <c r="A47" s="90">
        <v>25</v>
      </c>
      <c r="B47" s="90"/>
      <c r="C47" s="96"/>
      <c r="D47" s="90"/>
      <c r="E47" s="90"/>
      <c r="F47" s="102"/>
      <c r="G47" s="95"/>
      <c r="H47" s="97"/>
      <c r="I47" s="98"/>
      <c r="J47" s="99" t="str">
        <f t="shared" si="0"/>
        <v/>
      </c>
      <c r="K47" s="99" t="str">
        <f t="shared" si="1"/>
        <v/>
      </c>
      <c r="L47" s="100" t="str">
        <f t="shared" si="2"/>
        <v xml:space="preserve"> </v>
      </c>
    </row>
    <row r="48" spans="1:12" x14ac:dyDescent="0.2">
      <c r="A48" s="103"/>
      <c r="B48" s="103"/>
      <c r="C48" s="104"/>
      <c r="D48" s="103"/>
      <c r="E48" s="103"/>
      <c r="F48" s="105"/>
      <c r="G48" s="106"/>
      <c r="H48" s="107"/>
      <c r="I48" s="107"/>
      <c r="J48" s="108"/>
      <c r="K48" s="109"/>
      <c r="L48" s="110"/>
    </row>
    <row r="49" spans="1:12" x14ac:dyDescent="0.2">
      <c r="A49" s="103"/>
      <c r="B49" s="103"/>
      <c r="C49" s="105" t="s">
        <v>206</v>
      </c>
      <c r="D49" s="111"/>
      <c r="E49" s="90">
        <v>0</v>
      </c>
      <c r="F49" s="103" t="s">
        <v>72</v>
      </c>
      <c r="G49" s="112"/>
      <c r="H49" s="103"/>
      <c r="I49" s="103"/>
      <c r="J49" s="323"/>
      <c r="K49" s="324">
        <f>E49/60*BaseLaborCost</f>
        <v>0</v>
      </c>
      <c r="L49" s="325">
        <f>K49</f>
        <v>0</v>
      </c>
    </row>
    <row r="50" spans="1:12" ht="15.75" x14ac:dyDescent="0.25">
      <c r="A50" s="103"/>
      <c r="B50" s="103"/>
      <c r="C50" s="113" t="s">
        <v>91</v>
      </c>
      <c r="D50" s="103"/>
      <c r="E50" s="103"/>
      <c r="F50" s="105"/>
      <c r="G50" s="106"/>
      <c r="H50" s="107"/>
      <c r="I50" s="107"/>
      <c r="J50" s="326">
        <f>SUM(J23:J47)</f>
        <v>0</v>
      </c>
      <c r="K50" s="326">
        <f>SUM(K23:K49)</f>
        <v>0</v>
      </c>
      <c r="L50" s="327">
        <f>SUM(L23:L47)</f>
        <v>0</v>
      </c>
    </row>
    <row r="51" spans="1:12" ht="13.5" thickBot="1" x14ac:dyDescent="0.25">
      <c r="K51" s="328"/>
      <c r="L51" s="84"/>
    </row>
    <row r="52" spans="1:12" ht="13.5" thickBot="1" x14ac:dyDescent="0.25">
      <c r="A52" s="103"/>
      <c r="B52" s="103"/>
      <c r="C52" s="103"/>
      <c r="D52" s="84"/>
      <c r="E52" s="103"/>
      <c r="F52" s="103"/>
      <c r="H52" s="103"/>
      <c r="I52" s="103"/>
      <c r="J52" s="329" t="s">
        <v>52</v>
      </c>
      <c r="K52" s="328"/>
      <c r="L52" s="330">
        <f>L50+K49</f>
        <v>0</v>
      </c>
    </row>
  </sheetData>
  <sheetProtection password="8FE9" sheet="1" objects="1" scenarios="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$B$1:$B$11</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horizontalDpi="300" verticalDpi="300"/>
  <headerFooter alignWithMargins="0">
    <oddHeader>&amp;RPage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105"/>
  <sheetViews>
    <sheetView zoomScaleNormal="100" zoomScaleSheetLayoutView="100" workbookViewId="0">
      <selection activeCell="F6" sqref="F6"/>
    </sheetView>
  </sheetViews>
  <sheetFormatPr defaultRowHeight="12.75" x14ac:dyDescent="0.2"/>
  <cols>
    <col min="1" max="1" width="4.85546875" style="114" customWidth="1"/>
    <col min="2" max="2" width="22.28515625" style="116" customWidth="1"/>
    <col min="3" max="3" width="19" style="116" customWidth="1"/>
    <col min="4" max="7" width="9.140625" style="116"/>
    <col min="8" max="8" width="19.28515625" style="116" customWidth="1"/>
    <col min="9" max="9" width="9.140625" style="116"/>
    <col min="10" max="16384" width="9.140625" style="85"/>
  </cols>
  <sheetData>
    <row r="1" spans="1:9" ht="15.75" x14ac:dyDescent="0.25">
      <c r="B1" s="434" t="s">
        <v>174</v>
      </c>
      <c r="C1" s="434"/>
      <c r="D1" s="434"/>
      <c r="E1" s="434"/>
      <c r="F1" s="434"/>
      <c r="G1" s="435"/>
      <c r="H1" s="435"/>
      <c r="I1" s="435"/>
    </row>
    <row r="2" spans="1:9" ht="18" x14ac:dyDescent="0.25">
      <c r="A2" s="431" t="s">
        <v>47</v>
      </c>
      <c r="B2" s="117" t="s">
        <v>87</v>
      </c>
      <c r="C2" s="118">
        <v>1</v>
      </c>
      <c r="D2" s="119" t="s">
        <v>169</v>
      </c>
      <c r="E2" s="120"/>
      <c r="F2" s="120"/>
      <c r="G2" s="115"/>
      <c r="H2" s="115"/>
      <c r="I2" s="115"/>
    </row>
    <row r="3" spans="1:9" ht="18" x14ac:dyDescent="0.25">
      <c r="A3" s="431"/>
      <c r="B3" s="117" t="s">
        <v>88</v>
      </c>
      <c r="C3" s="118" t="s">
        <v>89</v>
      </c>
      <c r="D3" s="119"/>
      <c r="E3" s="120"/>
      <c r="F3" s="120"/>
      <c r="G3" s="115"/>
      <c r="H3" s="115"/>
      <c r="I3" s="115"/>
    </row>
    <row r="4" spans="1:9" x14ac:dyDescent="0.2">
      <c r="A4" s="431"/>
      <c r="B4" s="119" t="s">
        <v>74</v>
      </c>
      <c r="C4" s="119"/>
      <c r="D4" s="119"/>
      <c r="E4" s="119"/>
      <c r="F4" s="119"/>
      <c r="G4" s="119"/>
      <c r="H4" s="119"/>
      <c r="I4" s="119"/>
    </row>
    <row r="5" spans="1:9" x14ac:dyDescent="0.2">
      <c r="A5" s="431"/>
      <c r="B5" s="118" t="s">
        <v>67</v>
      </c>
      <c r="C5" s="118" t="s">
        <v>50</v>
      </c>
      <c r="D5" s="118" t="s">
        <v>9</v>
      </c>
      <c r="E5" s="118" t="s">
        <v>75</v>
      </c>
      <c r="F5" s="118" t="s">
        <v>82</v>
      </c>
      <c r="G5" s="118" t="s">
        <v>76</v>
      </c>
      <c r="H5" s="118" t="s">
        <v>77</v>
      </c>
      <c r="I5" s="121" t="s">
        <v>78</v>
      </c>
    </row>
    <row r="6" spans="1:9" x14ac:dyDescent="0.2">
      <c r="A6" s="122">
        <v>1</v>
      </c>
      <c r="B6" s="123"/>
      <c r="C6" s="123"/>
      <c r="D6" s="123"/>
      <c r="E6" s="123"/>
      <c r="F6" s="123"/>
      <c r="G6" s="124">
        <f>D6*F6</f>
        <v>0</v>
      </c>
      <c r="H6" s="125"/>
      <c r="I6" s="126">
        <f>IF(D6="",F6*H6,G6*H6)</f>
        <v>0</v>
      </c>
    </row>
    <row r="7" spans="1:9" x14ac:dyDescent="0.2">
      <c r="A7" s="122">
        <v>2</v>
      </c>
      <c r="B7" s="123"/>
      <c r="C7" s="123"/>
      <c r="D7" s="123"/>
      <c r="E7" s="123"/>
      <c r="F7" s="123"/>
      <c r="G7" s="124">
        <f>D7*F7</f>
        <v>0</v>
      </c>
      <c r="H7" s="125"/>
      <c r="I7" s="126">
        <f>IF(D7="",F7*H7,G7*H7)</f>
        <v>0</v>
      </c>
    </row>
    <row r="8" spans="1:9" x14ac:dyDescent="0.2">
      <c r="A8" s="122">
        <v>3</v>
      </c>
      <c r="B8" s="123"/>
      <c r="C8" s="123"/>
      <c r="D8" s="122"/>
      <c r="E8" s="123"/>
      <c r="F8" s="123"/>
      <c r="G8" s="124">
        <f>D8*F8</f>
        <v>0</v>
      </c>
      <c r="H8" s="127"/>
      <c r="I8" s="126">
        <f>IF(D8="",F8*H8,G8*H8)</f>
        <v>0</v>
      </c>
    </row>
    <row r="9" spans="1:9" x14ac:dyDescent="0.2">
      <c r="B9" s="128"/>
      <c r="C9" s="128"/>
      <c r="D9" s="128"/>
      <c r="E9" s="128"/>
      <c r="F9" s="128"/>
      <c r="G9" s="128"/>
      <c r="H9" s="129" t="s">
        <v>79</v>
      </c>
      <c r="I9" s="130">
        <f>SUM(I6:I8)</f>
        <v>0</v>
      </c>
    </row>
    <row r="10" spans="1:9" x14ac:dyDescent="0.2">
      <c r="A10" s="131"/>
      <c r="B10" s="128"/>
      <c r="C10" s="128"/>
      <c r="D10" s="128"/>
      <c r="E10" s="128"/>
      <c r="F10" s="128"/>
      <c r="G10" s="128"/>
      <c r="H10" s="128"/>
      <c r="I10" s="128"/>
    </row>
    <row r="11" spans="1:9" x14ac:dyDescent="0.2">
      <c r="A11" s="131"/>
      <c r="B11" s="119" t="s">
        <v>80</v>
      </c>
      <c r="C11" s="119"/>
      <c r="D11" s="119"/>
      <c r="E11" s="119"/>
      <c r="F11" s="119"/>
      <c r="G11" s="119"/>
      <c r="H11" s="119"/>
      <c r="I11" s="119"/>
    </row>
    <row r="12" spans="1:9" x14ac:dyDescent="0.2">
      <c r="A12" s="131"/>
      <c r="B12" s="430" t="s">
        <v>81</v>
      </c>
      <c r="C12" s="430"/>
      <c r="D12" s="430" t="s">
        <v>82</v>
      </c>
      <c r="E12" s="430"/>
      <c r="F12" s="430" t="s">
        <v>83</v>
      </c>
      <c r="G12" s="430"/>
      <c r="H12" s="118" t="s">
        <v>77</v>
      </c>
      <c r="I12" s="132" t="s">
        <v>78</v>
      </c>
    </row>
    <row r="13" spans="1:9" x14ac:dyDescent="0.2">
      <c r="A13" s="122">
        <v>4</v>
      </c>
      <c r="B13" s="426"/>
      <c r="C13" s="426"/>
      <c r="D13" s="432"/>
      <c r="E13" s="433"/>
      <c r="F13" s="429"/>
      <c r="G13" s="429"/>
      <c r="H13" s="134"/>
      <c r="I13" s="135">
        <f>D13*H13</f>
        <v>0</v>
      </c>
    </row>
    <row r="14" spans="1:9" x14ac:dyDescent="0.2">
      <c r="A14" s="122">
        <v>5</v>
      </c>
      <c r="B14" s="426"/>
      <c r="C14" s="426"/>
      <c r="D14" s="432"/>
      <c r="E14" s="433"/>
      <c r="F14" s="429"/>
      <c r="G14" s="429"/>
      <c r="H14" s="134"/>
      <c r="I14" s="135">
        <f t="shared" ref="I14:I19" si="0">D14*H14</f>
        <v>0</v>
      </c>
    </row>
    <row r="15" spans="1:9" x14ac:dyDescent="0.2">
      <c r="A15" s="122">
        <v>6</v>
      </c>
      <c r="B15" s="426"/>
      <c r="C15" s="426"/>
      <c r="D15" s="432"/>
      <c r="E15" s="433"/>
      <c r="F15" s="429"/>
      <c r="G15" s="429"/>
      <c r="H15" s="134"/>
      <c r="I15" s="135">
        <f t="shared" si="0"/>
        <v>0</v>
      </c>
    </row>
    <row r="16" spans="1:9" x14ac:dyDescent="0.2">
      <c r="A16" s="122">
        <v>7</v>
      </c>
      <c r="B16" s="426"/>
      <c r="C16" s="426"/>
      <c r="D16" s="432"/>
      <c r="E16" s="433"/>
      <c r="F16" s="429"/>
      <c r="G16" s="429"/>
      <c r="H16" s="134"/>
      <c r="I16" s="135">
        <f t="shared" si="0"/>
        <v>0</v>
      </c>
    </row>
    <row r="17" spans="1:9" x14ac:dyDescent="0.2">
      <c r="A17" s="122">
        <v>8</v>
      </c>
      <c r="B17" s="426"/>
      <c r="C17" s="426"/>
      <c r="D17" s="432"/>
      <c r="E17" s="433"/>
      <c r="F17" s="429"/>
      <c r="G17" s="429"/>
      <c r="H17" s="134"/>
      <c r="I17" s="135">
        <f t="shared" si="0"/>
        <v>0</v>
      </c>
    </row>
    <row r="18" spans="1:9" x14ac:dyDescent="0.2">
      <c r="A18" s="122">
        <v>9</v>
      </c>
      <c r="B18" s="426"/>
      <c r="C18" s="426"/>
      <c r="D18" s="432"/>
      <c r="E18" s="433"/>
      <c r="F18" s="429"/>
      <c r="G18" s="429"/>
      <c r="H18" s="134"/>
      <c r="I18" s="135">
        <f t="shared" si="0"/>
        <v>0</v>
      </c>
    </row>
    <row r="19" spans="1:9" x14ac:dyDescent="0.2">
      <c r="A19" s="122">
        <v>10</v>
      </c>
      <c r="B19" s="426"/>
      <c r="C19" s="426"/>
      <c r="D19" s="432"/>
      <c r="E19" s="433"/>
      <c r="F19" s="429"/>
      <c r="G19" s="429"/>
      <c r="H19" s="134"/>
      <c r="I19" s="135">
        <f t="shared" si="0"/>
        <v>0</v>
      </c>
    </row>
    <row r="20" spans="1:9" x14ac:dyDescent="0.2">
      <c r="A20" s="131"/>
      <c r="B20" s="128"/>
      <c r="C20" s="128"/>
      <c r="D20" s="128"/>
      <c r="E20" s="128"/>
      <c r="F20" s="128"/>
      <c r="G20" s="128"/>
      <c r="H20" s="136" t="s">
        <v>79</v>
      </c>
      <c r="I20" s="137">
        <f>SUM(I13:I19)</f>
        <v>0</v>
      </c>
    </row>
    <row r="21" spans="1:9" x14ac:dyDescent="0.2">
      <c r="A21" s="131"/>
      <c r="B21" s="128"/>
      <c r="C21" s="128"/>
      <c r="D21" s="128"/>
      <c r="E21" s="128"/>
      <c r="F21" s="128"/>
      <c r="G21" s="128"/>
      <c r="H21" s="128"/>
      <c r="I21" s="137"/>
    </row>
    <row r="22" spans="1:9" x14ac:dyDescent="0.2">
      <c r="A22" s="131"/>
      <c r="B22" s="128"/>
      <c r="C22" s="128"/>
      <c r="D22" s="128"/>
      <c r="E22" s="128"/>
      <c r="F22" s="128"/>
      <c r="G22" s="128"/>
      <c r="H22" s="128"/>
      <c r="I22" s="137"/>
    </row>
    <row r="23" spans="1:9" x14ac:dyDescent="0.2">
      <c r="A23" s="131"/>
      <c r="B23" s="128"/>
      <c r="C23" s="128"/>
      <c r="D23" s="128"/>
      <c r="E23" s="128"/>
      <c r="F23" s="128"/>
      <c r="G23" s="128"/>
      <c r="H23" s="136" t="s">
        <v>84</v>
      </c>
      <c r="I23" s="138">
        <f>I9</f>
        <v>0</v>
      </c>
    </row>
    <row r="24" spans="1:9" x14ac:dyDescent="0.2">
      <c r="A24" s="131"/>
      <c r="B24" s="128"/>
      <c r="C24" s="128"/>
      <c r="D24" s="128"/>
      <c r="E24" s="128"/>
      <c r="F24" s="128"/>
      <c r="G24" s="128"/>
      <c r="H24" s="136" t="s">
        <v>85</v>
      </c>
      <c r="I24" s="138">
        <f>I20</f>
        <v>0</v>
      </c>
    </row>
    <row r="25" spans="1:9" x14ac:dyDescent="0.2">
      <c r="A25" s="131"/>
      <c r="B25" s="128"/>
      <c r="C25" s="128"/>
      <c r="D25" s="128"/>
      <c r="E25" s="128" t="s">
        <v>90</v>
      </c>
      <c r="F25" s="128" t="s">
        <v>87</v>
      </c>
      <c r="G25" s="131">
        <f>C2</f>
        <v>1</v>
      </c>
      <c r="H25" s="136" t="s">
        <v>86</v>
      </c>
      <c r="I25" s="138">
        <f>SUM(I23:I24)</f>
        <v>0</v>
      </c>
    </row>
    <row r="26" spans="1:9" x14ac:dyDescent="0.2">
      <c r="A26" s="131"/>
      <c r="B26" s="128"/>
      <c r="C26" s="128"/>
      <c r="D26" s="128"/>
      <c r="E26" s="128"/>
      <c r="F26" s="128"/>
      <c r="G26" s="128"/>
      <c r="H26" s="128"/>
      <c r="I26" s="139"/>
    </row>
    <row r="27" spans="1:9" x14ac:dyDescent="0.2">
      <c r="A27" s="131"/>
      <c r="B27" s="128"/>
      <c r="C27" s="128"/>
      <c r="D27" s="128"/>
      <c r="E27" s="128"/>
      <c r="F27" s="128"/>
      <c r="G27" s="128"/>
      <c r="H27" s="128"/>
      <c r="I27" s="139"/>
    </row>
    <row r="28" spans="1:9" ht="18" x14ac:dyDescent="0.25">
      <c r="A28" s="431" t="s">
        <v>47</v>
      </c>
      <c r="B28" s="117" t="s">
        <v>87</v>
      </c>
      <c r="C28" s="118">
        <v>2</v>
      </c>
      <c r="D28" s="119" t="s">
        <v>169</v>
      </c>
      <c r="E28" s="120"/>
      <c r="F28" s="120"/>
      <c r="G28" s="115"/>
      <c r="H28" s="115"/>
      <c r="I28" s="115"/>
    </row>
    <row r="29" spans="1:9" ht="18" x14ac:dyDescent="0.25">
      <c r="A29" s="431"/>
      <c r="B29" s="117" t="s">
        <v>88</v>
      </c>
      <c r="C29" s="118"/>
      <c r="D29" s="119"/>
      <c r="E29" s="120"/>
      <c r="F29" s="120"/>
      <c r="G29" s="115"/>
      <c r="H29" s="115"/>
      <c r="I29" s="115"/>
    </row>
    <row r="30" spans="1:9" x14ac:dyDescent="0.2">
      <c r="A30" s="431"/>
      <c r="B30" s="119" t="s">
        <v>74</v>
      </c>
      <c r="C30" s="119"/>
      <c r="D30" s="119"/>
      <c r="E30" s="119"/>
      <c r="F30" s="119"/>
      <c r="G30" s="119"/>
      <c r="H30" s="119"/>
      <c r="I30" s="119"/>
    </row>
    <row r="31" spans="1:9" x14ac:dyDescent="0.2">
      <c r="A31" s="431"/>
      <c r="B31" s="118" t="s">
        <v>67</v>
      </c>
      <c r="C31" s="118" t="s">
        <v>50</v>
      </c>
      <c r="D31" s="118" t="s">
        <v>9</v>
      </c>
      <c r="E31" s="118" t="s">
        <v>75</v>
      </c>
      <c r="F31" s="118" t="s">
        <v>82</v>
      </c>
      <c r="G31" s="118" t="s">
        <v>76</v>
      </c>
      <c r="H31" s="118" t="s">
        <v>77</v>
      </c>
      <c r="I31" s="121" t="s">
        <v>78</v>
      </c>
    </row>
    <row r="32" spans="1:9" x14ac:dyDescent="0.2">
      <c r="A32" s="122">
        <v>1</v>
      </c>
      <c r="B32" s="123"/>
      <c r="C32" s="123"/>
      <c r="D32" s="123"/>
      <c r="E32" s="123"/>
      <c r="F32" s="123"/>
      <c r="G32" s="124">
        <f>D32*F32</f>
        <v>0</v>
      </c>
      <c r="H32" s="125"/>
      <c r="I32" s="126">
        <f>IF(D32="",F32*H32,G32*H32)</f>
        <v>0</v>
      </c>
    </row>
    <row r="33" spans="1:9" x14ac:dyDescent="0.2">
      <c r="A33" s="122">
        <v>2</v>
      </c>
      <c r="B33" s="123"/>
      <c r="C33" s="123"/>
      <c r="D33" s="123"/>
      <c r="E33" s="123"/>
      <c r="F33" s="123"/>
      <c r="G33" s="124">
        <f>D33*F33</f>
        <v>0</v>
      </c>
      <c r="H33" s="125"/>
      <c r="I33" s="126">
        <f>IF(D33="",F33*H33,G33*H33)</f>
        <v>0</v>
      </c>
    </row>
    <row r="34" spans="1:9" x14ac:dyDescent="0.2">
      <c r="A34" s="122">
        <v>3</v>
      </c>
      <c r="B34" s="123"/>
      <c r="C34" s="123"/>
      <c r="D34" s="122"/>
      <c r="E34" s="123"/>
      <c r="F34" s="123"/>
      <c r="G34" s="124">
        <f>D34*F34</f>
        <v>0</v>
      </c>
      <c r="H34" s="127"/>
      <c r="I34" s="126">
        <f>IF(D34="",F34*H34,G34*H34)</f>
        <v>0</v>
      </c>
    </row>
    <row r="35" spans="1:9" x14ac:dyDescent="0.2">
      <c r="B35" s="128"/>
      <c r="C35" s="128"/>
      <c r="D35" s="128"/>
      <c r="E35" s="128"/>
      <c r="F35" s="128"/>
      <c r="G35" s="128"/>
      <c r="H35" s="129" t="s">
        <v>79</v>
      </c>
      <c r="I35" s="130">
        <f>SUM(I32:I34)</f>
        <v>0</v>
      </c>
    </row>
    <row r="36" spans="1:9" x14ac:dyDescent="0.2">
      <c r="A36" s="131"/>
      <c r="B36" s="128"/>
      <c r="C36" s="128"/>
      <c r="D36" s="128"/>
      <c r="E36" s="128"/>
      <c r="F36" s="128"/>
      <c r="G36" s="128"/>
      <c r="H36" s="128"/>
      <c r="I36" s="128"/>
    </row>
    <row r="37" spans="1:9" x14ac:dyDescent="0.2">
      <c r="A37" s="131"/>
      <c r="B37" s="119" t="s">
        <v>80</v>
      </c>
      <c r="C37" s="119"/>
      <c r="D37" s="119"/>
      <c r="E37" s="119"/>
      <c r="F37" s="119"/>
      <c r="G37" s="119"/>
      <c r="H37" s="119"/>
      <c r="I37" s="119"/>
    </row>
    <row r="38" spans="1:9" x14ac:dyDescent="0.2">
      <c r="A38" s="131"/>
      <c r="B38" s="430" t="s">
        <v>81</v>
      </c>
      <c r="C38" s="430"/>
      <c r="D38" s="430" t="s">
        <v>82</v>
      </c>
      <c r="E38" s="430"/>
      <c r="F38" s="430" t="s">
        <v>83</v>
      </c>
      <c r="G38" s="430"/>
      <c r="H38" s="118" t="s">
        <v>77</v>
      </c>
      <c r="I38" s="132" t="s">
        <v>78</v>
      </c>
    </row>
    <row r="39" spans="1:9" x14ac:dyDescent="0.2">
      <c r="A39" s="122">
        <v>4</v>
      </c>
      <c r="B39" s="426"/>
      <c r="C39" s="426"/>
      <c r="D39" s="432"/>
      <c r="E39" s="433"/>
      <c r="F39" s="429"/>
      <c r="G39" s="429"/>
      <c r="H39" s="134"/>
      <c r="I39" s="135">
        <f>D39*H39</f>
        <v>0</v>
      </c>
    </row>
    <row r="40" spans="1:9" x14ac:dyDescent="0.2">
      <c r="A40" s="122">
        <v>5</v>
      </c>
      <c r="B40" s="426"/>
      <c r="C40" s="426"/>
      <c r="D40" s="432"/>
      <c r="E40" s="433"/>
      <c r="F40" s="429"/>
      <c r="G40" s="429"/>
      <c r="H40" s="134"/>
      <c r="I40" s="135">
        <f t="shared" ref="I40:I45" si="1">D40*H40</f>
        <v>0</v>
      </c>
    </row>
    <row r="41" spans="1:9" x14ac:dyDescent="0.2">
      <c r="A41" s="122">
        <v>6</v>
      </c>
      <c r="B41" s="426"/>
      <c r="C41" s="426"/>
      <c r="D41" s="432"/>
      <c r="E41" s="433"/>
      <c r="F41" s="429"/>
      <c r="G41" s="429"/>
      <c r="H41" s="134"/>
      <c r="I41" s="135">
        <f t="shared" si="1"/>
        <v>0</v>
      </c>
    </row>
    <row r="42" spans="1:9" x14ac:dyDescent="0.2">
      <c r="A42" s="122">
        <v>7</v>
      </c>
      <c r="B42" s="426"/>
      <c r="C42" s="426"/>
      <c r="D42" s="432"/>
      <c r="E42" s="433"/>
      <c r="F42" s="429"/>
      <c r="G42" s="429"/>
      <c r="H42" s="134"/>
      <c r="I42" s="135">
        <f t="shared" si="1"/>
        <v>0</v>
      </c>
    </row>
    <row r="43" spans="1:9" x14ac:dyDescent="0.2">
      <c r="A43" s="122">
        <v>8</v>
      </c>
      <c r="B43" s="426"/>
      <c r="C43" s="426"/>
      <c r="D43" s="432"/>
      <c r="E43" s="433"/>
      <c r="F43" s="429"/>
      <c r="G43" s="429"/>
      <c r="H43" s="134"/>
      <c r="I43" s="135">
        <f t="shared" si="1"/>
        <v>0</v>
      </c>
    </row>
    <row r="44" spans="1:9" x14ac:dyDescent="0.2">
      <c r="A44" s="122">
        <v>9</v>
      </c>
      <c r="B44" s="426"/>
      <c r="C44" s="426"/>
      <c r="D44" s="432"/>
      <c r="E44" s="433"/>
      <c r="F44" s="429"/>
      <c r="G44" s="429"/>
      <c r="H44" s="134"/>
      <c r="I44" s="135">
        <f t="shared" si="1"/>
        <v>0</v>
      </c>
    </row>
    <row r="45" spans="1:9" x14ac:dyDescent="0.2">
      <c r="A45" s="122">
        <v>10</v>
      </c>
      <c r="B45" s="426"/>
      <c r="C45" s="426"/>
      <c r="D45" s="432"/>
      <c r="E45" s="433"/>
      <c r="F45" s="429"/>
      <c r="G45" s="429"/>
      <c r="H45" s="134"/>
      <c r="I45" s="135">
        <f t="shared" si="1"/>
        <v>0</v>
      </c>
    </row>
    <row r="46" spans="1:9" x14ac:dyDescent="0.2">
      <c r="A46" s="131"/>
      <c r="B46" s="128"/>
      <c r="C46" s="128"/>
      <c r="D46" s="128"/>
      <c r="E46" s="128"/>
      <c r="F46" s="128"/>
      <c r="G46" s="128"/>
      <c r="H46" s="136" t="s">
        <v>79</v>
      </c>
      <c r="I46" s="137">
        <f>SUM(I39:I45)</f>
        <v>0</v>
      </c>
    </row>
    <row r="47" spans="1:9" x14ac:dyDescent="0.2">
      <c r="A47" s="131"/>
      <c r="B47" s="128"/>
      <c r="C47" s="128"/>
      <c r="D47" s="128"/>
      <c r="E47" s="128"/>
      <c r="F47" s="128"/>
      <c r="G47" s="128"/>
      <c r="H47" s="128"/>
      <c r="I47" s="137"/>
    </row>
    <row r="48" spans="1:9" x14ac:dyDescent="0.2">
      <c r="A48" s="131"/>
      <c r="B48" s="128"/>
      <c r="C48" s="128"/>
      <c r="D48" s="128"/>
      <c r="E48" s="128"/>
      <c r="F48" s="128"/>
      <c r="G48" s="128"/>
      <c r="H48" s="128"/>
      <c r="I48" s="137"/>
    </row>
    <row r="49" spans="1:9" x14ac:dyDescent="0.2">
      <c r="A49" s="131"/>
      <c r="B49" s="128"/>
      <c r="C49" s="128"/>
      <c r="D49" s="128"/>
      <c r="E49" s="128"/>
      <c r="F49" s="128"/>
      <c r="G49" s="128"/>
      <c r="H49" s="136" t="s">
        <v>84</v>
      </c>
      <c r="I49" s="138">
        <f>I35</f>
        <v>0</v>
      </c>
    </row>
    <row r="50" spans="1:9" x14ac:dyDescent="0.2">
      <c r="A50" s="131"/>
      <c r="B50" s="128"/>
      <c r="C50" s="128"/>
      <c r="D50" s="128"/>
      <c r="E50" s="128"/>
      <c r="F50" s="128"/>
      <c r="G50" s="128"/>
      <c r="H50" s="136" t="s">
        <v>85</v>
      </c>
      <c r="I50" s="138">
        <f>I46</f>
        <v>0</v>
      </c>
    </row>
    <row r="51" spans="1:9" x14ac:dyDescent="0.2">
      <c r="A51" s="131"/>
      <c r="B51" s="128"/>
      <c r="C51" s="128"/>
      <c r="D51" s="128"/>
      <c r="E51" s="128" t="s">
        <v>90</v>
      </c>
      <c r="F51" s="128" t="s">
        <v>87</v>
      </c>
      <c r="G51" s="131">
        <f>C28</f>
        <v>2</v>
      </c>
      <c r="H51" s="136" t="s">
        <v>86</v>
      </c>
      <c r="I51" s="138">
        <f>SUM(I49:I50)</f>
        <v>0</v>
      </c>
    </row>
    <row r="52" spans="1:9" x14ac:dyDescent="0.2">
      <c r="A52" s="131"/>
      <c r="B52" s="128"/>
      <c r="C52" s="128"/>
      <c r="D52" s="128"/>
      <c r="E52" s="128"/>
      <c r="F52" s="128"/>
      <c r="G52" s="128"/>
      <c r="H52" s="128"/>
      <c r="I52" s="139"/>
    </row>
    <row r="53" spans="1:9" x14ac:dyDescent="0.2">
      <c r="A53" s="131"/>
      <c r="B53" s="128"/>
      <c r="C53" s="128"/>
      <c r="D53" s="128"/>
      <c r="E53" s="128"/>
      <c r="F53" s="128"/>
      <c r="G53" s="128"/>
      <c r="H53" s="128"/>
      <c r="I53" s="139"/>
    </row>
    <row r="54" spans="1:9" ht="18" x14ac:dyDescent="0.25">
      <c r="A54" s="431" t="s">
        <v>47</v>
      </c>
      <c r="B54" s="117" t="s">
        <v>87</v>
      </c>
      <c r="C54" s="118">
        <v>3</v>
      </c>
      <c r="D54" s="119" t="s">
        <v>169</v>
      </c>
      <c r="E54" s="120"/>
      <c r="F54" s="120"/>
      <c r="G54" s="115"/>
      <c r="H54" s="115"/>
      <c r="I54" s="115"/>
    </row>
    <row r="55" spans="1:9" ht="18" x14ac:dyDescent="0.25">
      <c r="A55" s="431"/>
      <c r="B55" s="117" t="s">
        <v>88</v>
      </c>
      <c r="C55" s="118"/>
      <c r="D55" s="119"/>
      <c r="E55" s="120"/>
      <c r="F55" s="120"/>
      <c r="G55" s="115"/>
      <c r="H55" s="115"/>
      <c r="I55" s="115"/>
    </row>
    <row r="56" spans="1:9" x14ac:dyDescent="0.2">
      <c r="A56" s="431"/>
      <c r="B56" s="119" t="s">
        <v>74</v>
      </c>
      <c r="C56" s="119"/>
      <c r="D56" s="119"/>
      <c r="E56" s="119"/>
      <c r="F56" s="119"/>
      <c r="G56" s="119"/>
      <c r="H56" s="119"/>
      <c r="I56" s="119"/>
    </row>
    <row r="57" spans="1:9" x14ac:dyDescent="0.2">
      <c r="A57" s="431"/>
      <c r="B57" s="118" t="s">
        <v>67</v>
      </c>
      <c r="C57" s="118" t="s">
        <v>50</v>
      </c>
      <c r="D57" s="118" t="s">
        <v>9</v>
      </c>
      <c r="E57" s="118" t="s">
        <v>75</v>
      </c>
      <c r="F57" s="118" t="s">
        <v>82</v>
      </c>
      <c r="G57" s="118" t="s">
        <v>76</v>
      </c>
      <c r="H57" s="118" t="s">
        <v>77</v>
      </c>
      <c r="I57" s="121" t="s">
        <v>78</v>
      </c>
    </row>
    <row r="58" spans="1:9" x14ac:dyDescent="0.2">
      <c r="A58" s="122">
        <v>1</v>
      </c>
      <c r="B58" s="123"/>
      <c r="C58" s="123"/>
      <c r="D58" s="123"/>
      <c r="E58" s="123"/>
      <c r="F58" s="123"/>
      <c r="G58" s="124">
        <f>D58*F58</f>
        <v>0</v>
      </c>
      <c r="H58" s="125"/>
      <c r="I58" s="126">
        <f>IF(D58="",F58*H58,G58*H58)</f>
        <v>0</v>
      </c>
    </row>
    <row r="59" spans="1:9" x14ac:dyDescent="0.2">
      <c r="A59" s="122">
        <v>2</v>
      </c>
      <c r="B59" s="123"/>
      <c r="C59" s="123"/>
      <c r="D59" s="123"/>
      <c r="E59" s="123"/>
      <c r="F59" s="123"/>
      <c r="G59" s="124">
        <f>D59*F59</f>
        <v>0</v>
      </c>
      <c r="H59" s="125"/>
      <c r="I59" s="126">
        <f>IF(D59="",F59*H59,G59*H59)</f>
        <v>0</v>
      </c>
    </row>
    <row r="60" spans="1:9" x14ac:dyDescent="0.2">
      <c r="A60" s="122">
        <v>3</v>
      </c>
      <c r="B60" s="123"/>
      <c r="C60" s="123"/>
      <c r="D60" s="122"/>
      <c r="E60" s="123"/>
      <c r="F60" s="123"/>
      <c r="G60" s="124">
        <f>D60*F60</f>
        <v>0</v>
      </c>
      <c r="H60" s="127"/>
      <c r="I60" s="126">
        <f>IF(D60="",F60*H60,G60*H60)</f>
        <v>0</v>
      </c>
    </row>
    <row r="61" spans="1:9" x14ac:dyDescent="0.2">
      <c r="B61" s="128"/>
      <c r="C61" s="128"/>
      <c r="D61" s="128"/>
      <c r="E61" s="128"/>
      <c r="F61" s="128"/>
      <c r="G61" s="128"/>
      <c r="H61" s="129" t="s">
        <v>79</v>
      </c>
      <c r="I61" s="130">
        <f>SUM(I58:I60)</f>
        <v>0</v>
      </c>
    </row>
    <row r="62" spans="1:9" x14ac:dyDescent="0.2">
      <c r="A62" s="131"/>
      <c r="B62" s="128"/>
      <c r="C62" s="128"/>
      <c r="D62" s="128"/>
      <c r="E62" s="128"/>
      <c r="F62" s="128"/>
      <c r="G62" s="128"/>
      <c r="H62" s="128"/>
      <c r="I62" s="128"/>
    </row>
    <row r="63" spans="1:9" x14ac:dyDescent="0.2">
      <c r="A63" s="131"/>
      <c r="B63" s="119" t="s">
        <v>80</v>
      </c>
      <c r="C63" s="119"/>
      <c r="D63" s="119"/>
      <c r="E63" s="119"/>
      <c r="F63" s="119"/>
      <c r="G63" s="119"/>
      <c r="H63" s="119"/>
      <c r="I63" s="119"/>
    </row>
    <row r="64" spans="1:9" x14ac:dyDescent="0.2">
      <c r="A64" s="131"/>
      <c r="B64" s="430" t="s">
        <v>81</v>
      </c>
      <c r="C64" s="430"/>
      <c r="D64" s="430" t="s">
        <v>82</v>
      </c>
      <c r="E64" s="430"/>
      <c r="F64" s="430" t="s">
        <v>83</v>
      </c>
      <c r="G64" s="430"/>
      <c r="H64" s="118" t="s">
        <v>77</v>
      </c>
      <c r="I64" s="132" t="s">
        <v>78</v>
      </c>
    </row>
    <row r="65" spans="1:9" x14ac:dyDescent="0.2">
      <c r="A65" s="122">
        <v>4</v>
      </c>
      <c r="B65" s="426"/>
      <c r="C65" s="426"/>
      <c r="D65" s="432"/>
      <c r="E65" s="433"/>
      <c r="F65" s="429"/>
      <c r="G65" s="429"/>
      <c r="H65" s="134"/>
      <c r="I65" s="135">
        <f>D65*H65</f>
        <v>0</v>
      </c>
    </row>
    <row r="66" spans="1:9" x14ac:dyDescent="0.2">
      <c r="A66" s="122">
        <v>5</v>
      </c>
      <c r="B66" s="426"/>
      <c r="C66" s="426"/>
      <c r="D66" s="432"/>
      <c r="E66" s="433"/>
      <c r="F66" s="429"/>
      <c r="G66" s="429"/>
      <c r="H66" s="134"/>
      <c r="I66" s="135">
        <f t="shared" ref="I66:I71" si="2">D66*H66</f>
        <v>0</v>
      </c>
    </row>
    <row r="67" spans="1:9" x14ac:dyDescent="0.2">
      <c r="A67" s="122">
        <v>6</v>
      </c>
      <c r="B67" s="426"/>
      <c r="C67" s="426"/>
      <c r="D67" s="432"/>
      <c r="E67" s="433"/>
      <c r="F67" s="429"/>
      <c r="G67" s="429"/>
      <c r="H67" s="134"/>
      <c r="I67" s="135">
        <f t="shared" si="2"/>
        <v>0</v>
      </c>
    </row>
    <row r="68" spans="1:9" x14ac:dyDescent="0.2">
      <c r="A68" s="122">
        <v>7</v>
      </c>
      <c r="B68" s="426"/>
      <c r="C68" s="426"/>
      <c r="D68" s="432"/>
      <c r="E68" s="433"/>
      <c r="F68" s="429"/>
      <c r="G68" s="429"/>
      <c r="H68" s="134"/>
      <c r="I68" s="135">
        <f t="shared" si="2"/>
        <v>0</v>
      </c>
    </row>
    <row r="69" spans="1:9" x14ac:dyDescent="0.2">
      <c r="A69" s="122">
        <v>8</v>
      </c>
      <c r="B69" s="426"/>
      <c r="C69" s="426"/>
      <c r="D69" s="432"/>
      <c r="E69" s="433"/>
      <c r="F69" s="429"/>
      <c r="G69" s="429"/>
      <c r="H69" s="134"/>
      <c r="I69" s="135">
        <f t="shared" si="2"/>
        <v>0</v>
      </c>
    </row>
    <row r="70" spans="1:9" x14ac:dyDescent="0.2">
      <c r="A70" s="122">
        <v>9</v>
      </c>
      <c r="B70" s="426"/>
      <c r="C70" s="426"/>
      <c r="D70" s="432"/>
      <c r="E70" s="433"/>
      <c r="F70" s="429"/>
      <c r="G70" s="429"/>
      <c r="H70" s="134"/>
      <c r="I70" s="135">
        <f t="shared" si="2"/>
        <v>0</v>
      </c>
    </row>
    <row r="71" spans="1:9" x14ac:dyDescent="0.2">
      <c r="A71" s="122">
        <v>10</v>
      </c>
      <c r="B71" s="426"/>
      <c r="C71" s="426"/>
      <c r="D71" s="432"/>
      <c r="E71" s="433"/>
      <c r="F71" s="429"/>
      <c r="G71" s="429"/>
      <c r="H71" s="134"/>
      <c r="I71" s="135">
        <f t="shared" si="2"/>
        <v>0</v>
      </c>
    </row>
    <row r="72" spans="1:9" x14ac:dyDescent="0.2">
      <c r="A72" s="131"/>
      <c r="B72" s="128"/>
      <c r="C72" s="128"/>
      <c r="D72" s="128"/>
      <c r="E72" s="128"/>
      <c r="F72" s="128"/>
      <c r="G72" s="128"/>
      <c r="H72" s="136" t="s">
        <v>79</v>
      </c>
      <c r="I72" s="137">
        <f>SUM(I65:I71)</f>
        <v>0</v>
      </c>
    </row>
    <row r="73" spans="1:9" x14ac:dyDescent="0.2">
      <c r="A73" s="131"/>
      <c r="B73" s="128"/>
      <c r="C73" s="128"/>
      <c r="D73" s="128"/>
      <c r="E73" s="128"/>
      <c r="F73" s="128"/>
      <c r="G73" s="128"/>
      <c r="H73" s="128"/>
      <c r="I73" s="137"/>
    </row>
    <row r="74" spans="1:9" x14ac:dyDescent="0.2">
      <c r="A74" s="131"/>
      <c r="B74" s="128"/>
      <c r="C74" s="128"/>
      <c r="D74" s="128"/>
      <c r="E74" s="128"/>
      <c r="F74" s="128"/>
      <c r="G74" s="128"/>
      <c r="H74" s="128"/>
      <c r="I74" s="137"/>
    </row>
    <row r="75" spans="1:9" x14ac:dyDescent="0.2">
      <c r="A75" s="131"/>
      <c r="B75" s="128"/>
      <c r="C75" s="128"/>
      <c r="D75" s="128"/>
      <c r="E75" s="128"/>
      <c r="F75" s="128"/>
      <c r="G75" s="128"/>
      <c r="H75" s="136" t="s">
        <v>84</v>
      </c>
      <c r="I75" s="138">
        <f>I61</f>
        <v>0</v>
      </c>
    </row>
    <row r="76" spans="1:9" x14ac:dyDescent="0.2">
      <c r="A76" s="131"/>
      <c r="B76" s="128"/>
      <c r="C76" s="128"/>
      <c r="D76" s="128"/>
      <c r="E76" s="128"/>
      <c r="F76" s="128"/>
      <c r="G76" s="128"/>
      <c r="H76" s="136" t="s">
        <v>85</v>
      </c>
      <c r="I76" s="138">
        <f>I72</f>
        <v>0</v>
      </c>
    </row>
    <row r="77" spans="1:9" x14ac:dyDescent="0.2">
      <c r="A77" s="131"/>
      <c r="B77" s="128"/>
      <c r="C77" s="128"/>
      <c r="D77" s="128"/>
      <c r="E77" s="128" t="s">
        <v>90</v>
      </c>
      <c r="F77" s="128" t="s">
        <v>87</v>
      </c>
      <c r="G77" s="131">
        <f>C54</f>
        <v>3</v>
      </c>
      <c r="H77" s="136" t="s">
        <v>86</v>
      </c>
      <c r="I77" s="138">
        <f>SUM(I75:I76)</f>
        <v>0</v>
      </c>
    </row>
    <row r="78" spans="1:9" x14ac:dyDescent="0.2">
      <c r="A78" s="131"/>
      <c r="B78" s="128"/>
      <c r="C78" s="128"/>
      <c r="D78" s="128"/>
      <c r="E78" s="128"/>
      <c r="F78" s="128"/>
      <c r="G78" s="128"/>
      <c r="H78" s="128"/>
      <c r="I78" s="139"/>
    </row>
    <row r="79" spans="1:9" x14ac:dyDescent="0.2">
      <c r="A79" s="131"/>
      <c r="B79" s="128"/>
      <c r="C79" s="128"/>
      <c r="D79" s="128"/>
      <c r="E79" s="128"/>
      <c r="F79" s="128"/>
      <c r="G79" s="128"/>
      <c r="H79" s="128"/>
      <c r="I79" s="139"/>
    </row>
    <row r="80" spans="1:9" ht="18" x14ac:dyDescent="0.25">
      <c r="A80" s="431" t="s">
        <v>47</v>
      </c>
      <c r="B80" s="117" t="s">
        <v>87</v>
      </c>
      <c r="C80" s="118">
        <v>4</v>
      </c>
      <c r="D80" s="119" t="s">
        <v>169</v>
      </c>
      <c r="E80" s="120"/>
      <c r="F80" s="120"/>
      <c r="G80" s="115"/>
      <c r="H80" s="115"/>
      <c r="I80" s="115"/>
    </row>
    <row r="81" spans="1:9" ht="18" x14ac:dyDescent="0.25">
      <c r="A81" s="431"/>
      <c r="B81" s="117" t="s">
        <v>88</v>
      </c>
      <c r="C81" s="118"/>
      <c r="D81" s="119"/>
      <c r="E81" s="120"/>
      <c r="F81" s="128"/>
      <c r="G81" s="115"/>
      <c r="H81" s="115"/>
      <c r="I81" s="115"/>
    </row>
    <row r="82" spans="1:9" x14ac:dyDescent="0.2">
      <c r="A82" s="431"/>
      <c r="B82" s="119" t="s">
        <v>74</v>
      </c>
      <c r="C82" s="119"/>
      <c r="D82" s="119"/>
      <c r="E82" s="119"/>
      <c r="F82" s="119"/>
      <c r="G82" s="119"/>
      <c r="H82" s="119"/>
      <c r="I82" s="119"/>
    </row>
    <row r="83" spans="1:9" x14ac:dyDescent="0.2">
      <c r="A83" s="431"/>
      <c r="B83" s="118" t="s">
        <v>67</v>
      </c>
      <c r="C83" s="118" t="s">
        <v>50</v>
      </c>
      <c r="D83" s="118" t="s">
        <v>9</v>
      </c>
      <c r="E83" s="118" t="s">
        <v>75</v>
      </c>
      <c r="F83" s="118" t="s">
        <v>82</v>
      </c>
      <c r="G83" s="118" t="s">
        <v>76</v>
      </c>
      <c r="H83" s="118" t="s">
        <v>77</v>
      </c>
      <c r="I83" s="121" t="s">
        <v>78</v>
      </c>
    </row>
    <row r="84" spans="1:9" x14ac:dyDescent="0.2">
      <c r="A84" s="122">
        <v>1</v>
      </c>
      <c r="B84" s="123"/>
      <c r="C84" s="123"/>
      <c r="D84" s="123"/>
      <c r="E84" s="123"/>
      <c r="F84" s="123"/>
      <c r="G84" s="124">
        <f>D84*F84</f>
        <v>0</v>
      </c>
      <c r="H84" s="125"/>
      <c r="I84" s="126">
        <f>IF(D84="",F84*H84,G84*H84)</f>
        <v>0</v>
      </c>
    </row>
    <row r="85" spans="1:9" x14ac:dyDescent="0.2">
      <c r="A85" s="122">
        <v>2</v>
      </c>
      <c r="B85" s="123"/>
      <c r="C85" s="123"/>
      <c r="D85" s="123"/>
      <c r="E85" s="123"/>
      <c r="F85" s="123"/>
      <c r="G85" s="124">
        <f>D85*F85</f>
        <v>0</v>
      </c>
      <c r="H85" s="125"/>
      <c r="I85" s="126">
        <f>IF(D85="",F85*H85,G85*H85)</f>
        <v>0</v>
      </c>
    </row>
    <row r="86" spans="1:9" x14ac:dyDescent="0.2">
      <c r="A86" s="122">
        <v>3</v>
      </c>
      <c r="B86" s="123"/>
      <c r="C86" s="123"/>
      <c r="D86" s="122"/>
      <c r="E86" s="123"/>
      <c r="F86" s="123"/>
      <c r="G86" s="124">
        <f>D86*F86</f>
        <v>0</v>
      </c>
      <c r="H86" s="127"/>
      <c r="I86" s="126">
        <f>IF(D86="",F86*H86,G86*H86)</f>
        <v>0</v>
      </c>
    </row>
    <row r="87" spans="1:9" x14ac:dyDescent="0.2">
      <c r="B87" s="128"/>
      <c r="C87" s="128"/>
      <c r="D87" s="128"/>
      <c r="E87" s="128"/>
      <c r="F87" s="128"/>
      <c r="G87" s="128"/>
      <c r="H87" s="129" t="s">
        <v>79</v>
      </c>
      <c r="I87" s="130">
        <f>SUM(I84:I86)</f>
        <v>0</v>
      </c>
    </row>
    <row r="88" spans="1:9" x14ac:dyDescent="0.2">
      <c r="A88" s="131"/>
      <c r="B88" s="128"/>
      <c r="C88" s="128"/>
      <c r="D88" s="128"/>
      <c r="E88" s="128"/>
      <c r="F88" s="128"/>
      <c r="G88" s="128"/>
      <c r="H88" s="128"/>
      <c r="I88" s="128"/>
    </row>
    <row r="89" spans="1:9" x14ac:dyDescent="0.2">
      <c r="A89" s="131"/>
      <c r="B89" s="119" t="s">
        <v>80</v>
      </c>
      <c r="C89" s="119"/>
      <c r="D89" s="119"/>
      <c r="E89" s="119"/>
      <c r="F89" s="119"/>
      <c r="G89" s="119"/>
      <c r="H89" s="119"/>
      <c r="I89" s="119"/>
    </row>
    <row r="90" spans="1:9" x14ac:dyDescent="0.2">
      <c r="A90" s="131"/>
      <c r="B90" s="430" t="s">
        <v>81</v>
      </c>
      <c r="C90" s="430"/>
      <c r="D90" s="430" t="s">
        <v>82</v>
      </c>
      <c r="E90" s="430"/>
      <c r="F90" s="430" t="s">
        <v>83</v>
      </c>
      <c r="G90" s="430"/>
      <c r="H90" s="118" t="s">
        <v>77</v>
      </c>
      <c r="I90" s="132" t="s">
        <v>78</v>
      </c>
    </row>
    <row r="91" spans="1:9" x14ac:dyDescent="0.2">
      <c r="A91" s="122">
        <v>4</v>
      </c>
      <c r="B91" s="426"/>
      <c r="C91" s="426"/>
      <c r="D91" s="432"/>
      <c r="E91" s="433"/>
      <c r="F91" s="429"/>
      <c r="G91" s="429"/>
      <c r="H91" s="134"/>
      <c r="I91" s="135">
        <f>D91*H91</f>
        <v>0</v>
      </c>
    </row>
    <row r="92" spans="1:9" x14ac:dyDescent="0.2">
      <c r="A92" s="122">
        <v>5</v>
      </c>
      <c r="B92" s="426"/>
      <c r="C92" s="426"/>
      <c r="D92" s="432"/>
      <c r="E92" s="433"/>
      <c r="F92" s="429"/>
      <c r="G92" s="429"/>
      <c r="H92" s="134"/>
      <c r="I92" s="135">
        <f t="shared" ref="I92:I97" si="3">D92*H92</f>
        <v>0</v>
      </c>
    </row>
    <row r="93" spans="1:9" x14ac:dyDescent="0.2">
      <c r="A93" s="122">
        <v>6</v>
      </c>
      <c r="B93" s="426"/>
      <c r="C93" s="426"/>
      <c r="D93" s="432"/>
      <c r="E93" s="433"/>
      <c r="F93" s="429"/>
      <c r="G93" s="429"/>
      <c r="H93" s="134"/>
      <c r="I93" s="135">
        <f t="shared" si="3"/>
        <v>0</v>
      </c>
    </row>
    <row r="94" spans="1:9" x14ac:dyDescent="0.2">
      <c r="A94" s="122">
        <v>7</v>
      </c>
      <c r="B94" s="426"/>
      <c r="C94" s="426"/>
      <c r="D94" s="432"/>
      <c r="E94" s="433"/>
      <c r="F94" s="429"/>
      <c r="G94" s="429"/>
      <c r="H94" s="134"/>
      <c r="I94" s="135">
        <f t="shared" si="3"/>
        <v>0</v>
      </c>
    </row>
    <row r="95" spans="1:9" x14ac:dyDescent="0.2">
      <c r="A95" s="122">
        <v>8</v>
      </c>
      <c r="B95" s="426"/>
      <c r="C95" s="426"/>
      <c r="D95" s="432"/>
      <c r="E95" s="433"/>
      <c r="F95" s="429"/>
      <c r="G95" s="429"/>
      <c r="H95" s="134"/>
      <c r="I95" s="135">
        <f t="shared" si="3"/>
        <v>0</v>
      </c>
    </row>
    <row r="96" spans="1:9" x14ac:dyDescent="0.2">
      <c r="A96" s="122">
        <v>9</v>
      </c>
      <c r="B96" s="426"/>
      <c r="C96" s="426"/>
      <c r="D96" s="432"/>
      <c r="E96" s="433"/>
      <c r="F96" s="429"/>
      <c r="G96" s="429"/>
      <c r="H96" s="134"/>
      <c r="I96" s="135">
        <f t="shared" si="3"/>
        <v>0</v>
      </c>
    </row>
    <row r="97" spans="1:9" x14ac:dyDescent="0.2">
      <c r="A97" s="122">
        <v>10</v>
      </c>
      <c r="B97" s="426"/>
      <c r="C97" s="426"/>
      <c r="D97" s="432"/>
      <c r="E97" s="433"/>
      <c r="F97" s="429"/>
      <c r="G97" s="429"/>
      <c r="H97" s="134"/>
      <c r="I97" s="135">
        <f t="shared" si="3"/>
        <v>0</v>
      </c>
    </row>
    <row r="98" spans="1:9" x14ac:dyDescent="0.2">
      <c r="A98" s="131"/>
      <c r="B98" s="128"/>
      <c r="C98" s="128"/>
      <c r="D98" s="128"/>
      <c r="E98" s="128"/>
      <c r="F98" s="128"/>
      <c r="G98" s="128"/>
      <c r="H98" s="136" t="s">
        <v>79</v>
      </c>
      <c r="I98" s="137">
        <f>SUM(I91:I97)</f>
        <v>0</v>
      </c>
    </row>
    <row r="99" spans="1:9" x14ac:dyDescent="0.2">
      <c r="A99" s="131"/>
      <c r="B99" s="128"/>
      <c r="C99" s="128"/>
      <c r="D99" s="128"/>
      <c r="E99" s="128"/>
      <c r="F99" s="128"/>
      <c r="G99" s="128"/>
      <c r="H99" s="128"/>
      <c r="I99" s="137"/>
    </row>
    <row r="100" spans="1:9" x14ac:dyDescent="0.2">
      <c r="A100" s="131"/>
      <c r="B100" s="128"/>
      <c r="C100" s="128"/>
      <c r="D100" s="128"/>
      <c r="E100" s="128"/>
      <c r="F100" s="128"/>
      <c r="G100" s="128"/>
      <c r="H100" s="128"/>
      <c r="I100" s="137"/>
    </row>
    <row r="101" spans="1:9" x14ac:dyDescent="0.2">
      <c r="A101" s="131"/>
      <c r="B101" s="128"/>
      <c r="C101" s="128"/>
      <c r="D101" s="128"/>
      <c r="E101" s="128"/>
      <c r="F101" s="128"/>
      <c r="G101" s="128"/>
      <c r="H101" s="136" t="s">
        <v>84</v>
      </c>
      <c r="I101" s="138">
        <f>I87</f>
        <v>0</v>
      </c>
    </row>
    <row r="102" spans="1:9" x14ac:dyDescent="0.2">
      <c r="A102" s="131"/>
      <c r="B102" s="128"/>
      <c r="C102" s="128"/>
      <c r="D102" s="128"/>
      <c r="E102" s="128"/>
      <c r="F102" s="128"/>
      <c r="G102" s="128"/>
      <c r="H102" s="136" t="s">
        <v>85</v>
      </c>
      <c r="I102" s="138">
        <f>I98</f>
        <v>0</v>
      </c>
    </row>
    <row r="103" spans="1:9" x14ac:dyDescent="0.2">
      <c r="A103" s="131"/>
      <c r="B103" s="128"/>
      <c r="C103" s="128"/>
      <c r="D103" s="128"/>
      <c r="E103" s="128" t="s">
        <v>90</v>
      </c>
      <c r="F103" s="128" t="s">
        <v>87</v>
      </c>
      <c r="G103" s="131">
        <f>C80</f>
        <v>4</v>
      </c>
      <c r="H103" s="136" t="s">
        <v>86</v>
      </c>
      <c r="I103" s="138">
        <f>SUM(I101:I102)</f>
        <v>0</v>
      </c>
    </row>
    <row r="104" spans="1:9" x14ac:dyDescent="0.2">
      <c r="A104" s="131"/>
      <c r="B104" s="128"/>
      <c r="C104" s="128"/>
      <c r="D104" s="128"/>
      <c r="E104" s="128"/>
      <c r="F104" s="128"/>
      <c r="G104" s="128"/>
      <c r="H104" s="128"/>
      <c r="I104" s="139"/>
    </row>
    <row r="105" spans="1:9" x14ac:dyDescent="0.2">
      <c r="A105" s="131"/>
      <c r="B105" s="128"/>
      <c r="C105" s="128"/>
      <c r="D105" s="128"/>
      <c r="E105" s="128"/>
      <c r="F105" s="128"/>
      <c r="G105" s="128"/>
      <c r="H105" s="128"/>
      <c r="I105" s="139"/>
    </row>
  </sheetData>
  <sheetProtection password="8FE9" sheet="1" objects="1" scenarios="1" formatCells="0" formatColumns="0" formatRows="0" insertRows="0" deleteRows="0"/>
  <mergeCells count="102">
    <mergeCell ref="B38:C38"/>
    <mergeCell ref="D38:E38"/>
    <mergeCell ref="F38:G38"/>
    <mergeCell ref="B39:C39"/>
    <mergeCell ref="D39:E39"/>
    <mergeCell ref="F39:G39"/>
    <mergeCell ref="A80:A83"/>
    <mergeCell ref="A54:A57"/>
    <mergeCell ref="F16:G16"/>
    <mergeCell ref="B17:C17"/>
    <mergeCell ref="D17:E17"/>
    <mergeCell ref="F17:G17"/>
    <mergeCell ref="B18:C18"/>
    <mergeCell ref="D18:E18"/>
    <mergeCell ref="F18:G18"/>
    <mergeCell ref="B19:C19"/>
    <mergeCell ref="D19:E19"/>
    <mergeCell ref="F19:G19"/>
    <mergeCell ref="D66:E66"/>
    <mergeCell ref="F66:G66"/>
    <mergeCell ref="B45:C45"/>
    <mergeCell ref="D45:E45"/>
    <mergeCell ref="B69:C69"/>
    <mergeCell ref="D69:E69"/>
    <mergeCell ref="D12:E12"/>
    <mergeCell ref="F12:G12"/>
    <mergeCell ref="B13:C13"/>
    <mergeCell ref="D13:E13"/>
    <mergeCell ref="F13:G13"/>
    <mergeCell ref="B14:C14"/>
    <mergeCell ref="D14:E14"/>
    <mergeCell ref="F14:G14"/>
    <mergeCell ref="B1:F1"/>
    <mergeCell ref="G1:I1"/>
    <mergeCell ref="A2:A5"/>
    <mergeCell ref="A28:A31"/>
    <mergeCell ref="B12:C12"/>
    <mergeCell ref="B15:C15"/>
    <mergeCell ref="D15:E15"/>
    <mergeCell ref="F15:G15"/>
    <mergeCell ref="B16:C16"/>
    <mergeCell ref="D16:E16"/>
    <mergeCell ref="F45:G45"/>
    <mergeCell ref="B40:C40"/>
    <mergeCell ref="D40:E40"/>
    <mergeCell ref="F40:G40"/>
    <mergeCell ref="B41:C41"/>
    <mergeCell ref="D41:E41"/>
    <mergeCell ref="F41:G41"/>
    <mergeCell ref="B42:C42"/>
    <mergeCell ref="D42:E42"/>
    <mergeCell ref="F42:G42"/>
    <mergeCell ref="B43:C43"/>
    <mergeCell ref="D43:E43"/>
    <mergeCell ref="F43:G43"/>
    <mergeCell ref="B44:C44"/>
    <mergeCell ref="D44:E44"/>
    <mergeCell ref="F44:G44"/>
    <mergeCell ref="B67:C67"/>
    <mergeCell ref="D67:E67"/>
    <mergeCell ref="F67:G67"/>
    <mergeCell ref="B68:C68"/>
    <mergeCell ref="D68:E68"/>
    <mergeCell ref="F68:G68"/>
    <mergeCell ref="F69:G69"/>
    <mergeCell ref="B64:C64"/>
    <mergeCell ref="D64:E64"/>
    <mergeCell ref="F64:G64"/>
    <mergeCell ref="B65:C65"/>
    <mergeCell ref="D65:E65"/>
    <mergeCell ref="F65:G65"/>
    <mergeCell ref="B66:C66"/>
    <mergeCell ref="B94:C94"/>
    <mergeCell ref="D94:E94"/>
    <mergeCell ref="F94:G94"/>
    <mergeCell ref="B92:C92"/>
    <mergeCell ref="D92:E92"/>
    <mergeCell ref="B70:C70"/>
    <mergeCell ref="D70:E70"/>
    <mergeCell ref="F70:G70"/>
    <mergeCell ref="B71:C71"/>
    <mergeCell ref="D71:E71"/>
    <mergeCell ref="B91:C91"/>
    <mergeCell ref="D91:E91"/>
    <mergeCell ref="F91:G91"/>
    <mergeCell ref="F92:G92"/>
    <mergeCell ref="B93:C93"/>
    <mergeCell ref="D93:E93"/>
    <mergeCell ref="F93:G93"/>
    <mergeCell ref="B90:C90"/>
    <mergeCell ref="D90:E90"/>
    <mergeCell ref="F90:G90"/>
    <mergeCell ref="F71:G71"/>
    <mergeCell ref="B97:C97"/>
    <mergeCell ref="D97:E97"/>
    <mergeCell ref="F97:G97"/>
    <mergeCell ref="B95:C95"/>
    <mergeCell ref="D95:E95"/>
    <mergeCell ref="F95:G95"/>
    <mergeCell ref="B96:C96"/>
    <mergeCell ref="D96:E96"/>
    <mergeCell ref="F96:G96"/>
  </mergeCells>
  <phoneticPr fontId="6" type="noConversion"/>
  <pageMargins left="0.75" right="0.75" top="1" bottom="1" header="0.5" footer="0.5"/>
  <pageSetup orientation="landscape" horizontalDpi="300" verticalDpi="300"/>
  <headerFooter alignWithMargins="0">
    <oddHeader>&amp;C&amp;"Arial,Bold"&amp;14Brakes Subsystem
Form B&amp;Rpage&amp;P</oddHeader>
  </headerFooter>
  <rowBreaks count="3" manualBreakCount="3">
    <brk id="27" max="16383" man="1"/>
    <brk id="53" max="16383" man="1"/>
    <brk id="7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52"/>
  <sheetViews>
    <sheetView topLeftCell="A21" zoomScaleNormal="100" workbookViewId="0">
      <selection activeCell="B23" sqref="B23"/>
    </sheetView>
  </sheetViews>
  <sheetFormatPr defaultRowHeight="12.75" x14ac:dyDescent="0.2"/>
  <cols>
    <col min="1" max="1" width="6.140625" style="85" customWidth="1"/>
    <col min="2" max="2" width="18.85546875" style="85" customWidth="1"/>
    <col min="3" max="3" width="25.140625" style="85" customWidth="1"/>
    <col min="4" max="4" width="4.42578125" style="85" customWidth="1"/>
    <col min="5" max="5" width="5" style="85" customWidth="1"/>
    <col min="6" max="6" width="28.140625" style="85" customWidth="1"/>
    <col min="7" max="7" width="5.7109375" style="85" customWidth="1"/>
    <col min="8" max="9" width="9.140625" style="85"/>
    <col min="10" max="10" width="10" style="85" customWidth="1"/>
    <col min="11" max="12" width="9.140625" style="85"/>
    <col min="13" max="13" width="4.42578125" style="85" customWidth="1"/>
    <col min="14" max="16384" width="9.140625" style="85"/>
  </cols>
  <sheetData>
    <row r="1" spans="2:4" s="198" customFormat="1" hidden="1" x14ac:dyDescent="0.2">
      <c r="B1" s="198" t="s">
        <v>290</v>
      </c>
      <c r="D1" s="198" t="s">
        <v>73</v>
      </c>
    </row>
    <row r="2" spans="2:4" s="198" customFormat="1" hidden="1" x14ac:dyDescent="0.2">
      <c r="B2" s="198" t="s">
        <v>291</v>
      </c>
    </row>
    <row r="3" spans="2:4" s="198" customFormat="1" hidden="1" x14ac:dyDescent="0.2">
      <c r="B3" s="198" t="s">
        <v>292</v>
      </c>
    </row>
    <row r="4" spans="2:4" s="198" customFormat="1" hidden="1" x14ac:dyDescent="0.2">
      <c r="B4" s="198" t="s">
        <v>305</v>
      </c>
    </row>
    <row r="5" spans="2:4" s="198" customFormat="1" hidden="1" x14ac:dyDescent="0.2">
      <c r="B5" s="198" t="s">
        <v>241</v>
      </c>
    </row>
    <row r="6" spans="2:4" s="198" customFormat="1" hidden="1" x14ac:dyDescent="0.2"/>
    <row r="7" spans="2:4" s="198" customFormat="1" hidden="1" x14ac:dyDescent="0.2"/>
    <row r="8" spans="2:4" s="198" customFormat="1" hidden="1" x14ac:dyDescent="0.2"/>
    <row r="9" spans="2:4" s="198" customFormat="1" hidden="1" x14ac:dyDescent="0.2"/>
    <row r="10" spans="2:4" s="198" customFormat="1" hidden="1" x14ac:dyDescent="0.2"/>
    <row r="11" spans="2:4" s="198" customFormat="1" hidden="1" x14ac:dyDescent="0.2"/>
    <row r="12" spans="2:4" s="198" customFormat="1" hidden="1" x14ac:dyDescent="0.2"/>
    <row r="13" spans="2:4" s="198" customFormat="1" hidden="1" x14ac:dyDescent="0.2"/>
    <row r="14" spans="2:4" s="198" customFormat="1" hidden="1" x14ac:dyDescent="0.2"/>
    <row r="15" spans="2:4" s="198" customFormat="1" hidden="1" x14ac:dyDescent="0.2"/>
    <row r="16" spans="2:4" s="198" customFormat="1" hidden="1" x14ac:dyDescent="0.2"/>
    <row r="17" spans="1:12" s="198" customFormat="1" hidden="1" x14ac:dyDescent="0.2"/>
    <row r="18" spans="1:12" s="198" customFormat="1" hidden="1" x14ac:dyDescent="0.2"/>
    <row r="19" spans="1:12" s="198" customFormat="1" hidden="1" x14ac:dyDescent="0.2"/>
    <row r="20" spans="1:12" s="198" customFormat="1" hidden="1" x14ac:dyDescent="0.2"/>
    <row r="21" spans="1:12" ht="18.75" thickBot="1" x14ac:dyDescent="0.3">
      <c r="C21" s="322"/>
      <c r="D21" s="322"/>
      <c r="E21" s="322"/>
      <c r="F21" s="322" t="s">
        <v>103</v>
      </c>
      <c r="G21" s="322"/>
      <c r="I21" s="322"/>
      <c r="J21" s="322"/>
      <c r="L21" s="322"/>
    </row>
    <row r="22" spans="1:12" s="270" customFormat="1" ht="67.5" customHeight="1" thickBot="1" x14ac:dyDescent="0.25">
      <c r="A22" s="265" t="s">
        <v>47</v>
      </c>
      <c r="B22" s="266" t="s">
        <v>237</v>
      </c>
      <c r="C22" s="267" t="s">
        <v>214</v>
      </c>
      <c r="D22" s="267" t="s">
        <v>92</v>
      </c>
      <c r="E22" s="267" t="s">
        <v>93</v>
      </c>
      <c r="F22" s="267" t="s">
        <v>70</v>
      </c>
      <c r="G22" s="267" t="s">
        <v>340</v>
      </c>
      <c r="H22" s="268" t="s">
        <v>68</v>
      </c>
      <c r="I22" s="268" t="s">
        <v>69</v>
      </c>
      <c r="J22" s="268" t="s">
        <v>94</v>
      </c>
      <c r="K22" s="268" t="s">
        <v>350</v>
      </c>
      <c r="L22" s="269" t="s">
        <v>313</v>
      </c>
    </row>
    <row r="23" spans="1:12" x14ac:dyDescent="0.2">
      <c r="A23" s="95">
        <v>1</v>
      </c>
      <c r="B23" s="95"/>
      <c r="C23" s="96"/>
      <c r="D23" s="95"/>
      <c r="E23" s="95"/>
      <c r="F23" s="101"/>
      <c r="G23" s="95"/>
      <c r="H23" s="97"/>
      <c r="I23" s="98"/>
      <c r="J23" s="99" t="str">
        <f>IF(ISBLANK(G23),"",H23*G23)</f>
        <v/>
      </c>
      <c r="K23" s="99" t="str">
        <f>IF(ISBLANK(G23),"",I23*G23)</f>
        <v/>
      </c>
      <c r="L23" s="100" t="str">
        <f>IF(OR(J23="",K23="")," ",J23+K23)</f>
        <v xml:space="preserve"> </v>
      </c>
    </row>
    <row r="24" spans="1:12" x14ac:dyDescent="0.2">
      <c r="A24" s="90">
        <v>2</v>
      </c>
      <c r="B24" s="95"/>
      <c r="C24" s="96"/>
      <c r="D24" s="90"/>
      <c r="E24" s="95"/>
      <c r="F24" s="101"/>
      <c r="G24" s="95"/>
      <c r="H24" s="97"/>
      <c r="I24" s="98"/>
      <c r="J24" s="99" t="str">
        <f t="shared" ref="J24:J47" si="0">IF(ISBLANK(G24),"",H24*G24)</f>
        <v/>
      </c>
      <c r="K24" s="99" t="str">
        <f t="shared" ref="K24:K47" si="1">IF(ISBLANK(G24),"",I24*G24)</f>
        <v/>
      </c>
      <c r="L24" s="100" t="str">
        <f t="shared" ref="L24:L47" si="2">IF(OR(J24="",K24="")," ",J24+K24)</f>
        <v xml:space="preserve"> </v>
      </c>
    </row>
    <row r="25" spans="1:12" x14ac:dyDescent="0.2">
      <c r="A25" s="90">
        <v>3</v>
      </c>
      <c r="B25" s="95"/>
      <c r="C25" s="96"/>
      <c r="D25" s="90"/>
      <c r="E25" s="95"/>
      <c r="F25" s="101"/>
      <c r="G25" s="95"/>
      <c r="H25" s="97"/>
      <c r="I25" s="98"/>
      <c r="J25" s="99" t="str">
        <f t="shared" si="0"/>
        <v/>
      </c>
      <c r="K25" s="99" t="str">
        <f t="shared" si="1"/>
        <v/>
      </c>
      <c r="L25" s="100" t="str">
        <f t="shared" si="2"/>
        <v xml:space="preserve"> </v>
      </c>
    </row>
    <row r="26" spans="1:12" x14ac:dyDescent="0.2">
      <c r="A26" s="90">
        <v>4</v>
      </c>
      <c r="B26" s="95"/>
      <c r="C26" s="96"/>
      <c r="D26" s="90"/>
      <c r="E26" s="90"/>
      <c r="F26" s="101"/>
      <c r="G26" s="95"/>
      <c r="H26" s="97"/>
      <c r="I26" s="98"/>
      <c r="J26" s="99" t="str">
        <f t="shared" si="0"/>
        <v/>
      </c>
      <c r="K26" s="99" t="str">
        <f t="shared" si="1"/>
        <v/>
      </c>
      <c r="L26" s="100" t="str">
        <f t="shared" si="2"/>
        <v xml:space="preserve"> </v>
      </c>
    </row>
    <row r="27" spans="1:12" x14ac:dyDescent="0.2">
      <c r="A27" s="90">
        <v>5</v>
      </c>
      <c r="B27" s="90"/>
      <c r="C27" s="96"/>
      <c r="D27" s="90"/>
      <c r="E27" s="90"/>
      <c r="F27" s="101"/>
      <c r="G27" s="95"/>
      <c r="H27" s="97"/>
      <c r="I27" s="98"/>
      <c r="J27" s="99" t="str">
        <f t="shared" si="0"/>
        <v/>
      </c>
      <c r="K27" s="99" t="str">
        <f t="shared" si="1"/>
        <v/>
      </c>
      <c r="L27" s="100" t="str">
        <f t="shared" si="2"/>
        <v xml:space="preserve"> </v>
      </c>
    </row>
    <row r="28" spans="1:12" x14ac:dyDescent="0.2">
      <c r="A28" s="90">
        <v>6</v>
      </c>
      <c r="B28" s="90"/>
      <c r="C28" s="96"/>
      <c r="D28" s="90"/>
      <c r="E28" s="90"/>
      <c r="F28" s="101"/>
      <c r="G28" s="95"/>
      <c r="H28" s="97"/>
      <c r="I28" s="98"/>
      <c r="J28" s="99" t="str">
        <f t="shared" si="0"/>
        <v/>
      </c>
      <c r="K28" s="99" t="str">
        <f t="shared" si="1"/>
        <v/>
      </c>
      <c r="L28" s="100" t="str">
        <f t="shared" si="2"/>
        <v xml:space="preserve"> </v>
      </c>
    </row>
    <row r="29" spans="1:12" x14ac:dyDescent="0.2">
      <c r="A29" s="90">
        <v>7</v>
      </c>
      <c r="B29" s="90"/>
      <c r="C29" s="96"/>
      <c r="D29" s="90"/>
      <c r="E29" s="90"/>
      <c r="F29" s="101"/>
      <c r="G29" s="95"/>
      <c r="H29" s="97"/>
      <c r="I29" s="98"/>
      <c r="J29" s="99" t="str">
        <f t="shared" si="0"/>
        <v/>
      </c>
      <c r="K29" s="99" t="str">
        <f t="shared" si="1"/>
        <v/>
      </c>
      <c r="L29" s="100" t="str">
        <f t="shared" si="2"/>
        <v xml:space="preserve"> </v>
      </c>
    </row>
    <row r="30" spans="1:12" x14ac:dyDescent="0.2">
      <c r="A30" s="90">
        <v>8</v>
      </c>
      <c r="B30" s="90"/>
      <c r="C30" s="96"/>
      <c r="D30" s="90"/>
      <c r="E30" s="90"/>
      <c r="F30" s="102"/>
      <c r="G30" s="95"/>
      <c r="H30" s="97"/>
      <c r="I30" s="98"/>
      <c r="J30" s="99" t="str">
        <f t="shared" si="0"/>
        <v/>
      </c>
      <c r="K30" s="99" t="str">
        <f t="shared" si="1"/>
        <v/>
      </c>
      <c r="L30" s="100" t="str">
        <f t="shared" si="2"/>
        <v xml:space="preserve"> </v>
      </c>
    </row>
    <row r="31" spans="1:12" x14ac:dyDescent="0.2">
      <c r="A31" s="90">
        <v>9</v>
      </c>
      <c r="B31" s="90"/>
      <c r="C31" s="96"/>
      <c r="D31" s="90"/>
      <c r="E31" s="90"/>
      <c r="F31" s="102"/>
      <c r="G31" s="95"/>
      <c r="H31" s="97"/>
      <c r="I31" s="98"/>
      <c r="J31" s="99" t="str">
        <f t="shared" si="0"/>
        <v/>
      </c>
      <c r="K31" s="99" t="str">
        <f t="shared" si="1"/>
        <v/>
      </c>
      <c r="L31" s="100" t="str">
        <f t="shared" si="2"/>
        <v xml:space="preserve"> </v>
      </c>
    </row>
    <row r="32" spans="1:12" x14ac:dyDescent="0.2">
      <c r="A32" s="90">
        <v>10</v>
      </c>
      <c r="B32" s="90"/>
      <c r="C32" s="96"/>
      <c r="D32" s="90"/>
      <c r="E32" s="90"/>
      <c r="F32" s="102"/>
      <c r="G32" s="95"/>
      <c r="H32" s="97"/>
      <c r="I32" s="98"/>
      <c r="J32" s="99" t="str">
        <f t="shared" si="0"/>
        <v/>
      </c>
      <c r="K32" s="99" t="str">
        <f t="shared" si="1"/>
        <v/>
      </c>
      <c r="L32" s="100" t="str">
        <f t="shared" si="2"/>
        <v xml:space="preserve"> </v>
      </c>
    </row>
    <row r="33" spans="1:12" x14ac:dyDescent="0.2">
      <c r="A33" s="90">
        <v>11</v>
      </c>
      <c r="B33" s="90"/>
      <c r="C33" s="96"/>
      <c r="D33" s="90"/>
      <c r="E33" s="90"/>
      <c r="F33" s="102"/>
      <c r="G33" s="95"/>
      <c r="H33" s="97"/>
      <c r="I33" s="98"/>
      <c r="J33" s="99" t="str">
        <f t="shared" si="0"/>
        <v/>
      </c>
      <c r="K33" s="99" t="str">
        <f t="shared" si="1"/>
        <v/>
      </c>
      <c r="L33" s="100" t="str">
        <f t="shared" si="2"/>
        <v xml:space="preserve"> </v>
      </c>
    </row>
    <row r="34" spans="1:12" x14ac:dyDescent="0.2">
      <c r="A34" s="90">
        <v>12</v>
      </c>
      <c r="B34" s="90"/>
      <c r="C34" s="96"/>
      <c r="D34" s="90"/>
      <c r="E34" s="90"/>
      <c r="F34" s="102"/>
      <c r="G34" s="95"/>
      <c r="H34" s="97"/>
      <c r="I34" s="98"/>
      <c r="J34" s="99" t="str">
        <f t="shared" si="0"/>
        <v/>
      </c>
      <c r="K34" s="99" t="str">
        <f t="shared" si="1"/>
        <v/>
      </c>
      <c r="L34" s="100" t="str">
        <f t="shared" si="2"/>
        <v xml:space="preserve"> </v>
      </c>
    </row>
    <row r="35" spans="1:12" x14ac:dyDescent="0.2">
      <c r="A35" s="90">
        <v>13</v>
      </c>
      <c r="B35" s="90"/>
      <c r="C35" s="96"/>
      <c r="D35" s="90"/>
      <c r="E35" s="90"/>
      <c r="F35" s="102"/>
      <c r="G35" s="95"/>
      <c r="H35" s="97"/>
      <c r="I35" s="98"/>
      <c r="J35" s="99" t="str">
        <f t="shared" si="0"/>
        <v/>
      </c>
      <c r="K35" s="99" t="str">
        <f t="shared" si="1"/>
        <v/>
      </c>
      <c r="L35" s="100" t="str">
        <f t="shared" si="2"/>
        <v xml:space="preserve"> </v>
      </c>
    </row>
    <row r="36" spans="1:12" x14ac:dyDescent="0.2">
      <c r="A36" s="90">
        <v>14</v>
      </c>
      <c r="B36" s="90"/>
      <c r="C36" s="96"/>
      <c r="D36" s="90"/>
      <c r="E36" s="90"/>
      <c r="F36" s="102"/>
      <c r="G36" s="95"/>
      <c r="H36" s="97"/>
      <c r="I36" s="98"/>
      <c r="J36" s="99" t="str">
        <f t="shared" si="0"/>
        <v/>
      </c>
      <c r="K36" s="99" t="str">
        <f t="shared" si="1"/>
        <v/>
      </c>
      <c r="L36" s="100" t="str">
        <f t="shared" si="2"/>
        <v xml:space="preserve"> </v>
      </c>
    </row>
    <row r="37" spans="1:12" x14ac:dyDescent="0.2">
      <c r="A37" s="90">
        <v>15</v>
      </c>
      <c r="B37" s="90"/>
      <c r="C37" s="96"/>
      <c r="D37" s="90"/>
      <c r="E37" s="90"/>
      <c r="F37" s="102"/>
      <c r="G37" s="95"/>
      <c r="H37" s="97"/>
      <c r="I37" s="98"/>
      <c r="J37" s="99" t="str">
        <f t="shared" si="0"/>
        <v/>
      </c>
      <c r="K37" s="99" t="str">
        <f t="shared" si="1"/>
        <v/>
      </c>
      <c r="L37" s="100" t="str">
        <f t="shared" si="2"/>
        <v xml:space="preserve"> </v>
      </c>
    </row>
    <row r="38" spans="1:12" x14ac:dyDescent="0.2">
      <c r="A38" s="90">
        <v>16</v>
      </c>
      <c r="B38" s="90"/>
      <c r="C38" s="96"/>
      <c r="D38" s="90"/>
      <c r="E38" s="90"/>
      <c r="F38" s="102"/>
      <c r="G38" s="95"/>
      <c r="H38" s="97"/>
      <c r="I38" s="98"/>
      <c r="J38" s="99" t="str">
        <f t="shared" si="0"/>
        <v/>
      </c>
      <c r="K38" s="99" t="str">
        <f t="shared" si="1"/>
        <v/>
      </c>
      <c r="L38" s="100" t="str">
        <f t="shared" si="2"/>
        <v xml:space="preserve"> </v>
      </c>
    </row>
    <row r="39" spans="1:12" x14ac:dyDescent="0.2">
      <c r="A39" s="90">
        <v>17</v>
      </c>
      <c r="B39" s="90"/>
      <c r="C39" s="96"/>
      <c r="D39" s="90"/>
      <c r="E39" s="90"/>
      <c r="F39" s="102"/>
      <c r="G39" s="95"/>
      <c r="H39" s="97"/>
      <c r="I39" s="98"/>
      <c r="J39" s="99" t="str">
        <f t="shared" si="0"/>
        <v/>
      </c>
      <c r="K39" s="99" t="str">
        <f t="shared" si="1"/>
        <v/>
      </c>
      <c r="L39" s="100" t="str">
        <f t="shared" si="2"/>
        <v xml:space="preserve"> </v>
      </c>
    </row>
    <row r="40" spans="1:12" x14ac:dyDescent="0.2">
      <c r="A40" s="90">
        <v>18</v>
      </c>
      <c r="B40" s="90"/>
      <c r="C40" s="96"/>
      <c r="D40" s="90"/>
      <c r="E40" s="90"/>
      <c r="F40" s="102"/>
      <c r="G40" s="95"/>
      <c r="H40" s="97"/>
      <c r="I40" s="98"/>
      <c r="J40" s="99" t="str">
        <f t="shared" si="0"/>
        <v/>
      </c>
      <c r="K40" s="99" t="str">
        <f t="shared" si="1"/>
        <v/>
      </c>
      <c r="L40" s="100" t="str">
        <f t="shared" si="2"/>
        <v xml:space="preserve"> </v>
      </c>
    </row>
    <row r="41" spans="1:12" x14ac:dyDescent="0.2">
      <c r="A41" s="90">
        <v>19</v>
      </c>
      <c r="B41" s="90"/>
      <c r="C41" s="96"/>
      <c r="D41" s="90"/>
      <c r="E41" s="90"/>
      <c r="F41" s="102"/>
      <c r="G41" s="95"/>
      <c r="H41" s="97"/>
      <c r="I41" s="98"/>
      <c r="J41" s="99" t="str">
        <f t="shared" si="0"/>
        <v/>
      </c>
      <c r="K41" s="99" t="str">
        <f t="shared" si="1"/>
        <v/>
      </c>
      <c r="L41" s="100" t="str">
        <f t="shared" si="2"/>
        <v xml:space="preserve"> </v>
      </c>
    </row>
    <row r="42" spans="1:12" x14ac:dyDescent="0.2">
      <c r="A42" s="90">
        <v>20</v>
      </c>
      <c r="B42" s="90"/>
      <c r="C42" s="96"/>
      <c r="D42" s="90"/>
      <c r="E42" s="90"/>
      <c r="F42" s="102"/>
      <c r="G42" s="95"/>
      <c r="H42" s="97"/>
      <c r="I42" s="98"/>
      <c r="J42" s="99" t="str">
        <f t="shared" si="0"/>
        <v/>
      </c>
      <c r="K42" s="99" t="str">
        <f t="shared" si="1"/>
        <v/>
      </c>
      <c r="L42" s="100" t="str">
        <f t="shared" si="2"/>
        <v xml:space="preserve"> </v>
      </c>
    </row>
    <row r="43" spans="1:12" x14ac:dyDescent="0.2">
      <c r="A43" s="90">
        <v>21</v>
      </c>
      <c r="B43" s="90"/>
      <c r="C43" s="96"/>
      <c r="D43" s="90"/>
      <c r="E43" s="90"/>
      <c r="F43" s="102"/>
      <c r="G43" s="95"/>
      <c r="H43" s="97"/>
      <c r="I43" s="98"/>
      <c r="J43" s="99" t="str">
        <f t="shared" si="0"/>
        <v/>
      </c>
      <c r="K43" s="99" t="str">
        <f t="shared" si="1"/>
        <v/>
      </c>
      <c r="L43" s="100" t="str">
        <f t="shared" si="2"/>
        <v xml:space="preserve"> </v>
      </c>
    </row>
    <row r="44" spans="1:12" x14ac:dyDescent="0.2">
      <c r="A44" s="90">
        <v>22</v>
      </c>
      <c r="B44" s="90"/>
      <c r="C44" s="96"/>
      <c r="D44" s="90"/>
      <c r="E44" s="90"/>
      <c r="F44" s="102"/>
      <c r="G44" s="95"/>
      <c r="H44" s="97"/>
      <c r="I44" s="98"/>
      <c r="J44" s="99" t="str">
        <f t="shared" si="0"/>
        <v/>
      </c>
      <c r="K44" s="99" t="str">
        <f t="shared" si="1"/>
        <v/>
      </c>
      <c r="L44" s="100" t="str">
        <f t="shared" si="2"/>
        <v xml:space="preserve"> </v>
      </c>
    </row>
    <row r="45" spans="1:12" x14ac:dyDescent="0.2">
      <c r="A45" s="90">
        <v>23</v>
      </c>
      <c r="B45" s="90"/>
      <c r="C45" s="96"/>
      <c r="D45" s="90"/>
      <c r="E45" s="90"/>
      <c r="F45" s="102"/>
      <c r="G45" s="95"/>
      <c r="H45" s="97"/>
      <c r="I45" s="98"/>
      <c r="J45" s="99" t="str">
        <f t="shared" si="0"/>
        <v/>
      </c>
      <c r="K45" s="99" t="str">
        <f t="shared" si="1"/>
        <v/>
      </c>
      <c r="L45" s="100" t="str">
        <f t="shared" si="2"/>
        <v xml:space="preserve"> </v>
      </c>
    </row>
    <row r="46" spans="1:12" x14ac:dyDescent="0.2">
      <c r="A46" s="90">
        <v>24</v>
      </c>
      <c r="B46" s="90"/>
      <c r="C46" s="96"/>
      <c r="D46" s="90"/>
      <c r="E46" s="90"/>
      <c r="F46" s="102"/>
      <c r="G46" s="95"/>
      <c r="H46" s="97"/>
      <c r="I46" s="98"/>
      <c r="J46" s="99" t="str">
        <f t="shared" si="0"/>
        <v/>
      </c>
      <c r="K46" s="99" t="str">
        <f t="shared" si="1"/>
        <v/>
      </c>
      <c r="L46" s="100" t="str">
        <f t="shared" si="2"/>
        <v xml:space="preserve"> </v>
      </c>
    </row>
    <row r="47" spans="1:12" x14ac:dyDescent="0.2">
      <c r="A47" s="90">
        <v>25</v>
      </c>
      <c r="B47" s="90"/>
      <c r="C47" s="96"/>
      <c r="D47" s="90"/>
      <c r="E47" s="90"/>
      <c r="F47" s="102"/>
      <c r="G47" s="95"/>
      <c r="H47" s="97"/>
      <c r="I47" s="98"/>
      <c r="J47" s="99" t="str">
        <f t="shared" si="0"/>
        <v/>
      </c>
      <c r="K47" s="99" t="str">
        <f t="shared" si="1"/>
        <v/>
      </c>
      <c r="L47" s="100" t="str">
        <f t="shared" si="2"/>
        <v xml:space="preserve"> </v>
      </c>
    </row>
    <row r="48" spans="1:12" x14ac:dyDescent="0.2">
      <c r="A48" s="103"/>
      <c r="B48" s="103"/>
      <c r="C48" s="104"/>
      <c r="D48" s="103"/>
      <c r="E48" s="103"/>
      <c r="F48" s="105"/>
      <c r="G48" s="106"/>
      <c r="H48" s="107"/>
      <c r="I48" s="107"/>
      <c r="J48" s="108"/>
      <c r="K48" s="109"/>
      <c r="L48" s="110"/>
    </row>
    <row r="49" spans="1:12" x14ac:dyDescent="0.2">
      <c r="A49" s="103"/>
      <c r="B49" s="103"/>
      <c r="C49" s="105" t="s">
        <v>206</v>
      </c>
      <c r="D49" s="111"/>
      <c r="E49" s="90">
        <v>0</v>
      </c>
      <c r="F49" s="103" t="s">
        <v>72</v>
      </c>
      <c r="G49" s="112"/>
      <c r="H49" s="103"/>
      <c r="I49" s="103"/>
      <c r="J49" s="323"/>
      <c r="K49" s="324">
        <f>E49/60*BaseLaborCost</f>
        <v>0</v>
      </c>
      <c r="L49" s="325">
        <f>K49</f>
        <v>0</v>
      </c>
    </row>
    <row r="50" spans="1:12" ht="15.75" x14ac:dyDescent="0.25">
      <c r="A50" s="103"/>
      <c r="B50" s="103"/>
      <c r="C50" s="113" t="s">
        <v>91</v>
      </c>
      <c r="D50" s="103"/>
      <c r="E50" s="103"/>
      <c r="F50" s="105"/>
      <c r="G50" s="106"/>
      <c r="H50" s="107"/>
      <c r="I50" s="107"/>
      <c r="J50" s="326">
        <f>SUM(J23:J47)</f>
        <v>0</v>
      </c>
      <c r="K50" s="326">
        <f>SUM(K23:K49)</f>
        <v>0</v>
      </c>
      <c r="L50" s="327">
        <f>SUM(L23:L47)</f>
        <v>0</v>
      </c>
    </row>
    <row r="51" spans="1:12" ht="13.5" thickBot="1" x14ac:dyDescent="0.25">
      <c r="K51" s="328"/>
      <c r="L51" s="84"/>
    </row>
    <row r="52" spans="1:12" ht="13.5" thickBot="1" x14ac:dyDescent="0.25">
      <c r="A52" s="103"/>
      <c r="B52" s="103"/>
      <c r="C52" s="103"/>
      <c r="D52" s="84"/>
      <c r="E52" s="103"/>
      <c r="F52" s="103"/>
      <c r="H52" s="103"/>
      <c r="I52" s="103"/>
      <c r="J52" s="329" t="s">
        <v>52</v>
      </c>
      <c r="K52" s="328"/>
      <c r="L52" s="330">
        <f>L50+K49</f>
        <v>0</v>
      </c>
    </row>
  </sheetData>
  <sheetProtection sheet="1" objects="1" scenarios="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$B$1:$B$5</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horizontalDpi="300" verticalDpi="300"/>
  <headerFooter alignWithMargins="0">
    <oddHeader>&amp;RPage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105"/>
  <sheetViews>
    <sheetView zoomScaleNormal="100" zoomScaleSheetLayoutView="100" workbookViewId="0">
      <selection activeCell="L97" sqref="L97"/>
    </sheetView>
  </sheetViews>
  <sheetFormatPr defaultRowHeight="12.75" x14ac:dyDescent="0.2"/>
  <cols>
    <col min="1" max="1" width="4.85546875" style="114" customWidth="1"/>
    <col min="2" max="2" width="22.28515625" style="116" customWidth="1"/>
    <col min="3" max="3" width="19" style="116" customWidth="1"/>
    <col min="4" max="7" width="9.140625" style="116"/>
    <col min="8" max="8" width="19.28515625" style="116" customWidth="1"/>
    <col min="9" max="9" width="9.140625" style="116"/>
    <col min="10" max="16384" width="9.140625" style="85"/>
  </cols>
  <sheetData>
    <row r="1" spans="1:9" ht="15.75" x14ac:dyDescent="0.25">
      <c r="B1" s="434" t="s">
        <v>175</v>
      </c>
      <c r="C1" s="434"/>
      <c r="D1" s="434"/>
      <c r="E1" s="434"/>
      <c r="F1" s="434"/>
      <c r="G1" s="435"/>
      <c r="H1" s="435"/>
      <c r="I1" s="435"/>
    </row>
    <row r="2" spans="1:9" ht="18" x14ac:dyDescent="0.25">
      <c r="A2" s="431" t="s">
        <v>47</v>
      </c>
      <c r="B2" s="117" t="s">
        <v>87</v>
      </c>
      <c r="C2" s="118">
        <v>1</v>
      </c>
      <c r="D2" s="119" t="s">
        <v>168</v>
      </c>
      <c r="E2" s="120"/>
      <c r="F2" s="120"/>
      <c r="G2" s="115"/>
      <c r="H2" s="115"/>
      <c r="I2" s="115"/>
    </row>
    <row r="3" spans="1:9" ht="18" x14ac:dyDescent="0.25">
      <c r="A3" s="431"/>
      <c r="B3" s="117" t="s">
        <v>88</v>
      </c>
      <c r="C3" s="118" t="s">
        <v>89</v>
      </c>
      <c r="D3" s="119"/>
      <c r="E3" s="120"/>
      <c r="F3" s="120"/>
      <c r="G3" s="115"/>
      <c r="H3" s="115"/>
      <c r="I3" s="115"/>
    </row>
    <row r="4" spans="1:9" x14ac:dyDescent="0.2">
      <c r="A4" s="431"/>
      <c r="B4" s="119" t="s">
        <v>74</v>
      </c>
      <c r="C4" s="119"/>
      <c r="D4" s="119"/>
      <c r="E4" s="119"/>
      <c r="F4" s="119"/>
      <c r="G4" s="119"/>
      <c r="H4" s="119"/>
      <c r="I4" s="119"/>
    </row>
    <row r="5" spans="1:9" x14ac:dyDescent="0.2">
      <c r="A5" s="431"/>
      <c r="B5" s="118" t="s">
        <v>67</v>
      </c>
      <c r="C5" s="118" t="s">
        <v>50</v>
      </c>
      <c r="D5" s="118" t="s">
        <v>9</v>
      </c>
      <c r="E5" s="118" t="s">
        <v>75</v>
      </c>
      <c r="F5" s="118" t="s">
        <v>82</v>
      </c>
      <c r="G5" s="118" t="s">
        <v>76</v>
      </c>
      <c r="H5" s="118" t="s">
        <v>77</v>
      </c>
      <c r="I5" s="121" t="s">
        <v>78</v>
      </c>
    </row>
    <row r="6" spans="1:9" x14ac:dyDescent="0.2">
      <c r="A6" s="122">
        <v>1</v>
      </c>
      <c r="B6" s="123"/>
      <c r="C6" s="123"/>
      <c r="D6" s="123"/>
      <c r="E6" s="123"/>
      <c r="F6" s="123"/>
      <c r="G6" s="124">
        <f>D6*F6</f>
        <v>0</v>
      </c>
      <c r="H6" s="125"/>
      <c r="I6" s="126">
        <f>IF(D6="",F6*H6,G6*H6)</f>
        <v>0</v>
      </c>
    </row>
    <row r="7" spans="1:9" x14ac:dyDescent="0.2">
      <c r="A7" s="122">
        <v>2</v>
      </c>
      <c r="B7" s="123"/>
      <c r="C7" s="123"/>
      <c r="D7" s="123"/>
      <c r="E7" s="123"/>
      <c r="F7" s="123"/>
      <c r="G7" s="124">
        <f>D7*F7</f>
        <v>0</v>
      </c>
      <c r="H7" s="125"/>
      <c r="I7" s="126">
        <f>IF(D7="",F7*H7,G7*H7)</f>
        <v>0</v>
      </c>
    </row>
    <row r="8" spans="1:9" x14ac:dyDescent="0.2">
      <c r="A8" s="122">
        <v>3</v>
      </c>
      <c r="B8" s="123"/>
      <c r="C8" s="123"/>
      <c r="D8" s="122"/>
      <c r="E8" s="123"/>
      <c r="F8" s="123"/>
      <c r="G8" s="124">
        <f>D8*F8</f>
        <v>0</v>
      </c>
      <c r="H8" s="127"/>
      <c r="I8" s="126">
        <f>IF(D8="",F8*H8,G8*H8)</f>
        <v>0</v>
      </c>
    </row>
    <row r="9" spans="1:9" x14ac:dyDescent="0.2">
      <c r="B9" s="128"/>
      <c r="C9" s="128"/>
      <c r="D9" s="128"/>
      <c r="E9" s="128"/>
      <c r="F9" s="128"/>
      <c r="G9" s="128"/>
      <c r="H9" s="129" t="s">
        <v>79</v>
      </c>
      <c r="I9" s="130">
        <f>SUM(I6:I8)</f>
        <v>0</v>
      </c>
    </row>
    <row r="10" spans="1:9" x14ac:dyDescent="0.2">
      <c r="A10" s="131"/>
      <c r="B10" s="128"/>
      <c r="C10" s="128"/>
      <c r="D10" s="128"/>
      <c r="E10" s="128"/>
      <c r="F10" s="128"/>
      <c r="G10" s="128"/>
      <c r="H10" s="128"/>
      <c r="I10" s="128"/>
    </row>
    <row r="11" spans="1:9" x14ac:dyDescent="0.2">
      <c r="A11" s="131"/>
      <c r="B11" s="119" t="s">
        <v>80</v>
      </c>
      <c r="C11" s="119"/>
      <c r="D11" s="119"/>
      <c r="E11" s="119"/>
      <c r="F11" s="119"/>
      <c r="G11" s="119"/>
      <c r="H11" s="119"/>
      <c r="I11" s="119"/>
    </row>
    <row r="12" spans="1:9" x14ac:dyDescent="0.2">
      <c r="A12" s="131"/>
      <c r="B12" s="430" t="s">
        <v>81</v>
      </c>
      <c r="C12" s="430"/>
      <c r="D12" s="430" t="s">
        <v>82</v>
      </c>
      <c r="E12" s="430"/>
      <c r="F12" s="430" t="s">
        <v>83</v>
      </c>
      <c r="G12" s="430"/>
      <c r="H12" s="118" t="s">
        <v>77</v>
      </c>
      <c r="I12" s="132" t="s">
        <v>78</v>
      </c>
    </row>
    <row r="13" spans="1:9" x14ac:dyDescent="0.2">
      <c r="A13" s="122">
        <v>4</v>
      </c>
      <c r="B13" s="426"/>
      <c r="C13" s="426"/>
      <c r="D13" s="432"/>
      <c r="E13" s="433"/>
      <c r="F13" s="429"/>
      <c r="G13" s="429"/>
      <c r="H13" s="134"/>
      <c r="I13" s="135">
        <f>D13*H13</f>
        <v>0</v>
      </c>
    </row>
    <row r="14" spans="1:9" x14ac:dyDescent="0.2">
      <c r="A14" s="122">
        <v>5</v>
      </c>
      <c r="B14" s="426"/>
      <c r="C14" s="426"/>
      <c r="D14" s="432"/>
      <c r="E14" s="433"/>
      <c r="F14" s="429"/>
      <c r="G14" s="429"/>
      <c r="H14" s="134"/>
      <c r="I14" s="135">
        <f t="shared" ref="I14:I19" si="0">D14*H14</f>
        <v>0</v>
      </c>
    </row>
    <row r="15" spans="1:9" x14ac:dyDescent="0.2">
      <c r="A15" s="122">
        <v>6</v>
      </c>
      <c r="B15" s="426"/>
      <c r="C15" s="426"/>
      <c r="D15" s="432"/>
      <c r="E15" s="433"/>
      <c r="F15" s="429"/>
      <c r="G15" s="429"/>
      <c r="H15" s="134"/>
      <c r="I15" s="135">
        <f t="shared" si="0"/>
        <v>0</v>
      </c>
    </row>
    <row r="16" spans="1:9" x14ac:dyDescent="0.2">
      <c r="A16" s="122">
        <v>7</v>
      </c>
      <c r="B16" s="426"/>
      <c r="C16" s="426"/>
      <c r="D16" s="432"/>
      <c r="E16" s="433"/>
      <c r="F16" s="429"/>
      <c r="G16" s="429"/>
      <c r="H16" s="134"/>
      <c r="I16" s="135">
        <f t="shared" si="0"/>
        <v>0</v>
      </c>
    </row>
    <row r="17" spans="1:9" x14ac:dyDescent="0.2">
      <c r="A17" s="122">
        <v>8</v>
      </c>
      <c r="B17" s="426"/>
      <c r="C17" s="426"/>
      <c r="D17" s="432"/>
      <c r="E17" s="433"/>
      <c r="F17" s="429"/>
      <c r="G17" s="429"/>
      <c r="H17" s="134"/>
      <c r="I17" s="135">
        <f t="shared" si="0"/>
        <v>0</v>
      </c>
    </row>
    <row r="18" spans="1:9" x14ac:dyDescent="0.2">
      <c r="A18" s="122">
        <v>9</v>
      </c>
      <c r="B18" s="426"/>
      <c r="C18" s="426"/>
      <c r="D18" s="432"/>
      <c r="E18" s="433"/>
      <c r="F18" s="429"/>
      <c r="G18" s="429"/>
      <c r="H18" s="134"/>
      <c r="I18" s="135">
        <f t="shared" si="0"/>
        <v>0</v>
      </c>
    </row>
    <row r="19" spans="1:9" x14ac:dyDescent="0.2">
      <c r="A19" s="122">
        <v>10</v>
      </c>
      <c r="B19" s="426"/>
      <c r="C19" s="426"/>
      <c r="D19" s="432"/>
      <c r="E19" s="433"/>
      <c r="F19" s="429"/>
      <c r="G19" s="429"/>
      <c r="H19" s="134"/>
      <c r="I19" s="135">
        <f t="shared" si="0"/>
        <v>0</v>
      </c>
    </row>
    <row r="20" spans="1:9" x14ac:dyDescent="0.2">
      <c r="A20" s="131"/>
      <c r="B20" s="128"/>
      <c r="C20" s="128"/>
      <c r="D20" s="128"/>
      <c r="E20" s="128"/>
      <c r="F20" s="128"/>
      <c r="G20" s="128"/>
      <c r="H20" s="136" t="s">
        <v>79</v>
      </c>
      <c r="I20" s="137">
        <f>SUM(I13:I19)</f>
        <v>0</v>
      </c>
    </row>
    <row r="21" spans="1:9" x14ac:dyDescent="0.2">
      <c r="A21" s="131"/>
      <c r="B21" s="128"/>
      <c r="C21" s="128"/>
      <c r="D21" s="128"/>
      <c r="E21" s="128"/>
      <c r="F21" s="128"/>
      <c r="G21" s="128"/>
      <c r="H21" s="128"/>
      <c r="I21" s="137"/>
    </row>
    <row r="22" spans="1:9" x14ac:dyDescent="0.2">
      <c r="A22" s="131"/>
      <c r="B22" s="128"/>
      <c r="C22" s="128"/>
      <c r="D22" s="128"/>
      <c r="E22" s="128"/>
      <c r="F22" s="128"/>
      <c r="G22" s="128"/>
      <c r="H22" s="128"/>
      <c r="I22" s="137"/>
    </row>
    <row r="23" spans="1:9" x14ac:dyDescent="0.2">
      <c r="A23" s="131"/>
      <c r="B23" s="128"/>
      <c r="C23" s="128"/>
      <c r="D23" s="128"/>
      <c r="E23" s="128"/>
      <c r="F23" s="128"/>
      <c r="G23" s="128"/>
      <c r="H23" s="136" t="s">
        <v>84</v>
      </c>
      <c r="I23" s="138">
        <f>I9</f>
        <v>0</v>
      </c>
    </row>
    <row r="24" spans="1:9" x14ac:dyDescent="0.2">
      <c r="A24" s="131"/>
      <c r="B24" s="128"/>
      <c r="C24" s="128"/>
      <c r="D24" s="128"/>
      <c r="E24" s="128"/>
      <c r="F24" s="128"/>
      <c r="G24" s="128"/>
      <c r="H24" s="136" t="s">
        <v>85</v>
      </c>
      <c r="I24" s="138">
        <f>I20</f>
        <v>0</v>
      </c>
    </row>
    <row r="25" spans="1:9" x14ac:dyDescent="0.2">
      <c r="A25" s="131"/>
      <c r="B25" s="128"/>
      <c r="C25" s="128"/>
      <c r="D25" s="128"/>
      <c r="E25" s="128" t="s">
        <v>90</v>
      </c>
      <c r="F25" s="128" t="s">
        <v>87</v>
      </c>
      <c r="G25" s="131">
        <f>C2</f>
        <v>1</v>
      </c>
      <c r="H25" s="136" t="s">
        <v>86</v>
      </c>
      <c r="I25" s="138">
        <f>SUM(I23:I24)</f>
        <v>0</v>
      </c>
    </row>
    <row r="26" spans="1:9" x14ac:dyDescent="0.2">
      <c r="A26" s="131"/>
      <c r="B26" s="128"/>
      <c r="C26" s="128"/>
      <c r="D26" s="128"/>
      <c r="E26" s="128"/>
      <c r="F26" s="128"/>
      <c r="G26" s="128"/>
      <c r="H26" s="128"/>
      <c r="I26" s="139"/>
    </row>
    <row r="27" spans="1:9" x14ac:dyDescent="0.2">
      <c r="A27" s="131"/>
      <c r="B27" s="128"/>
      <c r="C27" s="128"/>
      <c r="D27" s="128"/>
      <c r="E27" s="128"/>
      <c r="F27" s="128"/>
      <c r="G27" s="128"/>
      <c r="H27" s="128"/>
      <c r="I27" s="139"/>
    </row>
    <row r="28" spans="1:9" ht="18" x14ac:dyDescent="0.25">
      <c r="A28" s="431" t="s">
        <v>47</v>
      </c>
      <c r="B28" s="117" t="s">
        <v>87</v>
      </c>
      <c r="C28" s="118">
        <v>2</v>
      </c>
      <c r="D28" s="119" t="s">
        <v>168</v>
      </c>
      <c r="E28" s="120"/>
      <c r="F28" s="120"/>
      <c r="G28" s="115"/>
      <c r="H28" s="115"/>
      <c r="I28" s="115"/>
    </row>
    <row r="29" spans="1:9" ht="18" x14ac:dyDescent="0.25">
      <c r="A29" s="431"/>
      <c r="B29" s="117" t="s">
        <v>88</v>
      </c>
      <c r="C29" s="118"/>
      <c r="D29" s="119"/>
      <c r="E29" s="120"/>
      <c r="F29" s="120"/>
      <c r="G29" s="115"/>
      <c r="H29" s="115"/>
      <c r="I29" s="115"/>
    </row>
    <row r="30" spans="1:9" x14ac:dyDescent="0.2">
      <c r="A30" s="431"/>
      <c r="B30" s="119" t="s">
        <v>74</v>
      </c>
      <c r="C30" s="119"/>
      <c r="D30" s="119"/>
      <c r="E30" s="119"/>
      <c r="F30" s="119"/>
      <c r="G30" s="119"/>
      <c r="H30" s="119"/>
      <c r="I30" s="119"/>
    </row>
    <row r="31" spans="1:9" x14ac:dyDescent="0.2">
      <c r="A31" s="431"/>
      <c r="B31" s="118" t="s">
        <v>67</v>
      </c>
      <c r="C31" s="118" t="s">
        <v>50</v>
      </c>
      <c r="D31" s="118" t="s">
        <v>9</v>
      </c>
      <c r="E31" s="118" t="s">
        <v>75</v>
      </c>
      <c r="F31" s="118" t="s">
        <v>82</v>
      </c>
      <c r="G31" s="118" t="s">
        <v>76</v>
      </c>
      <c r="H31" s="118" t="s">
        <v>77</v>
      </c>
      <c r="I31" s="121" t="s">
        <v>78</v>
      </c>
    </row>
    <row r="32" spans="1:9" x14ac:dyDescent="0.2">
      <c r="A32" s="122">
        <v>1</v>
      </c>
      <c r="B32" s="123"/>
      <c r="C32" s="123"/>
      <c r="D32" s="123"/>
      <c r="E32" s="123"/>
      <c r="F32" s="123"/>
      <c r="G32" s="124">
        <f>D32*F32</f>
        <v>0</v>
      </c>
      <c r="H32" s="125"/>
      <c r="I32" s="126">
        <f>IF(D32="",F32*H32,G32*H32)</f>
        <v>0</v>
      </c>
    </row>
    <row r="33" spans="1:9" x14ac:dyDescent="0.2">
      <c r="A33" s="122">
        <v>2</v>
      </c>
      <c r="B33" s="123"/>
      <c r="C33" s="123"/>
      <c r="D33" s="123"/>
      <c r="E33" s="123"/>
      <c r="F33" s="123"/>
      <c r="G33" s="124">
        <f>D33*F33</f>
        <v>0</v>
      </c>
      <c r="H33" s="125"/>
      <c r="I33" s="126">
        <f>IF(D33="",F33*H33,G33*H33)</f>
        <v>0</v>
      </c>
    </row>
    <row r="34" spans="1:9" x14ac:dyDescent="0.2">
      <c r="A34" s="122">
        <v>3</v>
      </c>
      <c r="B34" s="123"/>
      <c r="C34" s="123"/>
      <c r="D34" s="122"/>
      <c r="E34" s="123"/>
      <c r="F34" s="123"/>
      <c r="G34" s="124">
        <f>D34*F34</f>
        <v>0</v>
      </c>
      <c r="H34" s="127"/>
      <c r="I34" s="126">
        <f>IF(D34="",F34*H34,G34*H34)</f>
        <v>0</v>
      </c>
    </row>
    <row r="35" spans="1:9" x14ac:dyDescent="0.2">
      <c r="B35" s="128"/>
      <c r="C35" s="128"/>
      <c r="D35" s="128"/>
      <c r="E35" s="128"/>
      <c r="F35" s="128"/>
      <c r="G35" s="128"/>
      <c r="H35" s="129" t="s">
        <v>79</v>
      </c>
      <c r="I35" s="130">
        <f>SUM(I32:I34)</f>
        <v>0</v>
      </c>
    </row>
    <row r="36" spans="1:9" x14ac:dyDescent="0.2">
      <c r="A36" s="131"/>
      <c r="B36" s="128"/>
      <c r="C36" s="128"/>
      <c r="D36" s="128"/>
      <c r="E36" s="128"/>
      <c r="F36" s="128"/>
      <c r="G36" s="128"/>
      <c r="H36" s="128"/>
      <c r="I36" s="128"/>
    </row>
    <row r="37" spans="1:9" x14ac:dyDescent="0.2">
      <c r="A37" s="131"/>
      <c r="B37" s="119" t="s">
        <v>80</v>
      </c>
      <c r="C37" s="119"/>
      <c r="D37" s="119"/>
      <c r="E37" s="119"/>
      <c r="F37" s="119"/>
      <c r="G37" s="119"/>
      <c r="H37" s="119"/>
      <c r="I37" s="119"/>
    </row>
    <row r="38" spans="1:9" x14ac:dyDescent="0.2">
      <c r="A38" s="131"/>
      <c r="B38" s="430" t="s">
        <v>81</v>
      </c>
      <c r="C38" s="430"/>
      <c r="D38" s="430" t="s">
        <v>82</v>
      </c>
      <c r="E38" s="430"/>
      <c r="F38" s="430" t="s">
        <v>83</v>
      </c>
      <c r="G38" s="430"/>
      <c r="H38" s="118" t="s">
        <v>77</v>
      </c>
      <c r="I38" s="132" t="s">
        <v>78</v>
      </c>
    </row>
    <row r="39" spans="1:9" x14ac:dyDescent="0.2">
      <c r="A39" s="122">
        <v>4</v>
      </c>
      <c r="B39" s="426"/>
      <c r="C39" s="426"/>
      <c r="D39" s="432"/>
      <c r="E39" s="433"/>
      <c r="F39" s="429"/>
      <c r="G39" s="429"/>
      <c r="H39" s="134"/>
      <c r="I39" s="135">
        <f>D39*H39</f>
        <v>0</v>
      </c>
    </row>
    <row r="40" spans="1:9" x14ac:dyDescent="0.2">
      <c r="A40" s="122">
        <v>5</v>
      </c>
      <c r="B40" s="426"/>
      <c r="C40" s="426"/>
      <c r="D40" s="432"/>
      <c r="E40" s="433"/>
      <c r="F40" s="429"/>
      <c r="G40" s="429"/>
      <c r="H40" s="134"/>
      <c r="I40" s="135">
        <f t="shared" ref="I40:I45" si="1">D40*H40</f>
        <v>0</v>
      </c>
    </row>
    <row r="41" spans="1:9" x14ac:dyDescent="0.2">
      <c r="A41" s="122">
        <v>6</v>
      </c>
      <c r="B41" s="426"/>
      <c r="C41" s="426"/>
      <c r="D41" s="432"/>
      <c r="E41" s="433"/>
      <c r="F41" s="429"/>
      <c r="G41" s="429"/>
      <c r="H41" s="134"/>
      <c r="I41" s="135">
        <f t="shared" si="1"/>
        <v>0</v>
      </c>
    </row>
    <row r="42" spans="1:9" x14ac:dyDescent="0.2">
      <c r="A42" s="122">
        <v>7</v>
      </c>
      <c r="B42" s="426"/>
      <c r="C42" s="426"/>
      <c r="D42" s="432"/>
      <c r="E42" s="433"/>
      <c r="F42" s="429"/>
      <c r="G42" s="429"/>
      <c r="H42" s="134"/>
      <c r="I42" s="135">
        <f t="shared" si="1"/>
        <v>0</v>
      </c>
    </row>
    <row r="43" spans="1:9" x14ac:dyDescent="0.2">
      <c r="A43" s="122">
        <v>8</v>
      </c>
      <c r="B43" s="426"/>
      <c r="C43" s="426"/>
      <c r="D43" s="432"/>
      <c r="E43" s="433"/>
      <c r="F43" s="429"/>
      <c r="G43" s="429"/>
      <c r="H43" s="134"/>
      <c r="I43" s="135">
        <f t="shared" si="1"/>
        <v>0</v>
      </c>
    </row>
    <row r="44" spans="1:9" x14ac:dyDescent="0.2">
      <c r="A44" s="122">
        <v>9</v>
      </c>
      <c r="B44" s="426"/>
      <c r="C44" s="426"/>
      <c r="D44" s="432"/>
      <c r="E44" s="433"/>
      <c r="F44" s="429"/>
      <c r="G44" s="429"/>
      <c r="H44" s="134"/>
      <c r="I44" s="135">
        <f t="shared" si="1"/>
        <v>0</v>
      </c>
    </row>
    <row r="45" spans="1:9" x14ac:dyDescent="0.2">
      <c r="A45" s="122">
        <v>10</v>
      </c>
      <c r="B45" s="426"/>
      <c r="C45" s="426"/>
      <c r="D45" s="432"/>
      <c r="E45" s="433"/>
      <c r="F45" s="429"/>
      <c r="G45" s="429"/>
      <c r="H45" s="134"/>
      <c r="I45" s="135">
        <f t="shared" si="1"/>
        <v>0</v>
      </c>
    </row>
    <row r="46" spans="1:9" x14ac:dyDescent="0.2">
      <c r="A46" s="131"/>
      <c r="B46" s="128"/>
      <c r="C46" s="128"/>
      <c r="D46" s="128"/>
      <c r="E46" s="128"/>
      <c r="F46" s="128"/>
      <c r="G46" s="128"/>
      <c r="H46" s="136" t="s">
        <v>79</v>
      </c>
      <c r="I46" s="137">
        <f>SUM(I39:I45)</f>
        <v>0</v>
      </c>
    </row>
    <row r="47" spans="1:9" x14ac:dyDescent="0.2">
      <c r="A47" s="131"/>
      <c r="B47" s="128"/>
      <c r="C47" s="128"/>
      <c r="D47" s="128"/>
      <c r="E47" s="128"/>
      <c r="F47" s="128"/>
      <c r="G47" s="128"/>
      <c r="H47" s="128"/>
      <c r="I47" s="137"/>
    </row>
    <row r="48" spans="1:9" x14ac:dyDescent="0.2">
      <c r="A48" s="131"/>
      <c r="B48" s="128"/>
      <c r="C48" s="128"/>
      <c r="D48" s="128"/>
      <c r="E48" s="128"/>
      <c r="F48" s="128"/>
      <c r="G48" s="128"/>
      <c r="H48" s="128"/>
      <c r="I48" s="137"/>
    </row>
    <row r="49" spans="1:9" x14ac:dyDescent="0.2">
      <c r="A49" s="131"/>
      <c r="B49" s="128"/>
      <c r="C49" s="128"/>
      <c r="D49" s="128"/>
      <c r="E49" s="128"/>
      <c r="F49" s="128"/>
      <c r="G49" s="128"/>
      <c r="H49" s="136" t="s">
        <v>84</v>
      </c>
      <c r="I49" s="138">
        <f>I35</f>
        <v>0</v>
      </c>
    </row>
    <row r="50" spans="1:9" x14ac:dyDescent="0.2">
      <c r="A50" s="131"/>
      <c r="B50" s="128"/>
      <c r="C50" s="128"/>
      <c r="D50" s="128"/>
      <c r="E50" s="128"/>
      <c r="F50" s="128"/>
      <c r="G50" s="128"/>
      <c r="H50" s="136" t="s">
        <v>85</v>
      </c>
      <c r="I50" s="138">
        <f>I46</f>
        <v>0</v>
      </c>
    </row>
    <row r="51" spans="1:9" x14ac:dyDescent="0.2">
      <c r="A51" s="131"/>
      <c r="B51" s="128"/>
      <c r="C51" s="128"/>
      <c r="D51" s="128"/>
      <c r="E51" s="128" t="s">
        <v>90</v>
      </c>
      <c r="F51" s="128" t="s">
        <v>87</v>
      </c>
      <c r="G51" s="131">
        <f>C28</f>
        <v>2</v>
      </c>
      <c r="H51" s="136" t="s">
        <v>86</v>
      </c>
      <c r="I51" s="138">
        <f>SUM(I49:I50)</f>
        <v>0</v>
      </c>
    </row>
    <row r="52" spans="1:9" x14ac:dyDescent="0.2">
      <c r="A52" s="131"/>
      <c r="B52" s="128"/>
      <c r="C52" s="128"/>
      <c r="D52" s="128"/>
      <c r="E52" s="128"/>
      <c r="F52" s="128"/>
      <c r="G52" s="128"/>
      <c r="H52" s="128"/>
      <c r="I52" s="139"/>
    </row>
    <row r="53" spans="1:9" x14ac:dyDescent="0.2">
      <c r="A53" s="131"/>
      <c r="B53" s="128"/>
      <c r="C53" s="128"/>
      <c r="D53" s="128"/>
      <c r="E53" s="128"/>
      <c r="F53" s="128"/>
      <c r="G53" s="128"/>
      <c r="H53" s="128"/>
      <c r="I53" s="139"/>
    </row>
    <row r="54" spans="1:9" ht="18" x14ac:dyDescent="0.25">
      <c r="A54" s="431" t="s">
        <v>47</v>
      </c>
      <c r="B54" s="117" t="s">
        <v>87</v>
      </c>
      <c r="C54" s="118">
        <v>3</v>
      </c>
      <c r="D54" s="119" t="s">
        <v>168</v>
      </c>
      <c r="E54" s="120"/>
      <c r="F54" s="120"/>
      <c r="G54" s="115"/>
      <c r="H54" s="115"/>
      <c r="I54" s="115"/>
    </row>
    <row r="55" spans="1:9" ht="18" x14ac:dyDescent="0.25">
      <c r="A55" s="431"/>
      <c r="B55" s="117" t="s">
        <v>88</v>
      </c>
      <c r="C55" s="118"/>
      <c r="D55" s="119"/>
      <c r="E55" s="120"/>
      <c r="F55" s="120"/>
      <c r="G55" s="115"/>
      <c r="H55" s="115"/>
      <c r="I55" s="115"/>
    </row>
    <row r="56" spans="1:9" x14ac:dyDescent="0.2">
      <c r="A56" s="431"/>
      <c r="B56" s="119" t="s">
        <v>74</v>
      </c>
      <c r="C56" s="119"/>
      <c r="D56" s="119"/>
      <c r="E56" s="119"/>
      <c r="F56" s="119"/>
      <c r="G56" s="119"/>
      <c r="H56" s="119"/>
      <c r="I56" s="119"/>
    </row>
    <row r="57" spans="1:9" x14ac:dyDescent="0.2">
      <c r="A57" s="431"/>
      <c r="B57" s="118" t="s">
        <v>67</v>
      </c>
      <c r="C57" s="118" t="s">
        <v>50</v>
      </c>
      <c r="D57" s="118" t="s">
        <v>9</v>
      </c>
      <c r="E57" s="118" t="s">
        <v>75</v>
      </c>
      <c r="F57" s="118" t="s">
        <v>82</v>
      </c>
      <c r="G57" s="118" t="s">
        <v>76</v>
      </c>
      <c r="H57" s="118" t="s">
        <v>77</v>
      </c>
      <c r="I57" s="121" t="s">
        <v>78</v>
      </c>
    </row>
    <row r="58" spans="1:9" x14ac:dyDescent="0.2">
      <c r="A58" s="122">
        <v>1</v>
      </c>
      <c r="B58" s="123"/>
      <c r="C58" s="123"/>
      <c r="D58" s="123"/>
      <c r="E58" s="123"/>
      <c r="F58" s="123"/>
      <c r="G58" s="124">
        <f>D58*F58</f>
        <v>0</v>
      </c>
      <c r="H58" s="125"/>
      <c r="I58" s="126">
        <f>IF(D58="",F58*H58,G58*H58)</f>
        <v>0</v>
      </c>
    </row>
    <row r="59" spans="1:9" x14ac:dyDescent="0.2">
      <c r="A59" s="122">
        <v>2</v>
      </c>
      <c r="B59" s="123"/>
      <c r="C59" s="123"/>
      <c r="D59" s="123"/>
      <c r="E59" s="123"/>
      <c r="F59" s="123"/>
      <c r="G59" s="124">
        <f>D59*F59</f>
        <v>0</v>
      </c>
      <c r="H59" s="125"/>
      <c r="I59" s="126">
        <f>IF(D59="",F59*H59,G59*H59)</f>
        <v>0</v>
      </c>
    </row>
    <row r="60" spans="1:9" x14ac:dyDescent="0.2">
      <c r="A60" s="122">
        <v>3</v>
      </c>
      <c r="B60" s="123"/>
      <c r="C60" s="123"/>
      <c r="D60" s="122"/>
      <c r="E60" s="123"/>
      <c r="F60" s="123"/>
      <c r="G60" s="124">
        <f>D60*F60</f>
        <v>0</v>
      </c>
      <c r="H60" s="127"/>
      <c r="I60" s="126">
        <f>IF(D60="",F60*H60,G60*H60)</f>
        <v>0</v>
      </c>
    </row>
    <row r="61" spans="1:9" x14ac:dyDescent="0.2">
      <c r="B61" s="128"/>
      <c r="C61" s="128"/>
      <c r="D61" s="128"/>
      <c r="E61" s="128"/>
      <c r="F61" s="128"/>
      <c r="G61" s="128"/>
      <c r="H61" s="129" t="s">
        <v>79</v>
      </c>
      <c r="I61" s="130">
        <f>SUM(I58:I60)</f>
        <v>0</v>
      </c>
    </row>
    <row r="62" spans="1:9" x14ac:dyDescent="0.2">
      <c r="A62" s="131"/>
      <c r="B62" s="128"/>
      <c r="C62" s="128"/>
      <c r="D62" s="128"/>
      <c r="E62" s="128"/>
      <c r="F62" s="128"/>
      <c r="G62" s="128"/>
      <c r="H62" s="128"/>
      <c r="I62" s="128"/>
    </row>
    <row r="63" spans="1:9" x14ac:dyDescent="0.2">
      <c r="A63" s="131"/>
      <c r="B63" s="119" t="s">
        <v>80</v>
      </c>
      <c r="C63" s="119"/>
      <c r="D63" s="119"/>
      <c r="E63" s="119"/>
      <c r="F63" s="119"/>
      <c r="G63" s="119"/>
      <c r="H63" s="119"/>
      <c r="I63" s="119"/>
    </row>
    <row r="64" spans="1:9" x14ac:dyDescent="0.2">
      <c r="A64" s="131"/>
      <c r="B64" s="430" t="s">
        <v>81</v>
      </c>
      <c r="C64" s="430"/>
      <c r="D64" s="430" t="s">
        <v>82</v>
      </c>
      <c r="E64" s="430"/>
      <c r="F64" s="430" t="s">
        <v>83</v>
      </c>
      <c r="G64" s="430"/>
      <c r="H64" s="118" t="s">
        <v>77</v>
      </c>
      <c r="I64" s="132" t="s">
        <v>78</v>
      </c>
    </row>
    <row r="65" spans="1:9" x14ac:dyDescent="0.2">
      <c r="A65" s="122">
        <v>4</v>
      </c>
      <c r="B65" s="426"/>
      <c r="C65" s="426"/>
      <c r="D65" s="432"/>
      <c r="E65" s="433"/>
      <c r="F65" s="429"/>
      <c r="G65" s="429"/>
      <c r="H65" s="134"/>
      <c r="I65" s="135">
        <f>D65*H65</f>
        <v>0</v>
      </c>
    </row>
    <row r="66" spans="1:9" x14ac:dyDescent="0.2">
      <c r="A66" s="122">
        <v>5</v>
      </c>
      <c r="B66" s="426"/>
      <c r="C66" s="426"/>
      <c r="D66" s="432"/>
      <c r="E66" s="433"/>
      <c r="F66" s="429"/>
      <c r="G66" s="429"/>
      <c r="H66" s="134"/>
      <c r="I66" s="135">
        <f t="shared" ref="I66:I71" si="2">D66*H66</f>
        <v>0</v>
      </c>
    </row>
    <row r="67" spans="1:9" x14ac:dyDescent="0.2">
      <c r="A67" s="122">
        <v>6</v>
      </c>
      <c r="B67" s="426"/>
      <c r="C67" s="426"/>
      <c r="D67" s="432"/>
      <c r="E67" s="433"/>
      <c r="F67" s="429"/>
      <c r="G67" s="429"/>
      <c r="H67" s="134"/>
      <c r="I67" s="135">
        <f t="shared" si="2"/>
        <v>0</v>
      </c>
    </row>
    <row r="68" spans="1:9" x14ac:dyDescent="0.2">
      <c r="A68" s="122">
        <v>7</v>
      </c>
      <c r="B68" s="426"/>
      <c r="C68" s="426"/>
      <c r="D68" s="432"/>
      <c r="E68" s="433"/>
      <c r="F68" s="429"/>
      <c r="G68" s="429"/>
      <c r="H68" s="134"/>
      <c r="I68" s="135">
        <f t="shared" si="2"/>
        <v>0</v>
      </c>
    </row>
    <row r="69" spans="1:9" x14ac:dyDescent="0.2">
      <c r="A69" s="122">
        <v>8</v>
      </c>
      <c r="B69" s="426"/>
      <c r="C69" s="426"/>
      <c r="D69" s="432"/>
      <c r="E69" s="433"/>
      <c r="F69" s="429"/>
      <c r="G69" s="429"/>
      <c r="H69" s="134"/>
      <c r="I69" s="135">
        <f t="shared" si="2"/>
        <v>0</v>
      </c>
    </row>
    <row r="70" spans="1:9" x14ac:dyDescent="0.2">
      <c r="A70" s="122">
        <v>9</v>
      </c>
      <c r="B70" s="426"/>
      <c r="C70" s="426"/>
      <c r="D70" s="432"/>
      <c r="E70" s="433"/>
      <c r="F70" s="429"/>
      <c r="G70" s="429"/>
      <c r="H70" s="134"/>
      <c r="I70" s="135">
        <f t="shared" si="2"/>
        <v>0</v>
      </c>
    </row>
    <row r="71" spans="1:9" x14ac:dyDescent="0.2">
      <c r="A71" s="122">
        <v>10</v>
      </c>
      <c r="B71" s="426"/>
      <c r="C71" s="426"/>
      <c r="D71" s="432"/>
      <c r="E71" s="433"/>
      <c r="F71" s="429"/>
      <c r="G71" s="429"/>
      <c r="H71" s="134"/>
      <c r="I71" s="135">
        <f t="shared" si="2"/>
        <v>0</v>
      </c>
    </row>
    <row r="72" spans="1:9" x14ac:dyDescent="0.2">
      <c r="A72" s="131"/>
      <c r="B72" s="128"/>
      <c r="C72" s="128"/>
      <c r="D72" s="128"/>
      <c r="E72" s="128"/>
      <c r="F72" s="128"/>
      <c r="G72" s="128"/>
      <c r="H72" s="136" t="s">
        <v>79</v>
      </c>
      <c r="I72" s="137">
        <f>SUM(I65:I71)</f>
        <v>0</v>
      </c>
    </row>
    <row r="73" spans="1:9" x14ac:dyDescent="0.2">
      <c r="A73" s="131"/>
      <c r="B73" s="128"/>
      <c r="C73" s="128"/>
      <c r="D73" s="128"/>
      <c r="E73" s="128"/>
      <c r="F73" s="128"/>
      <c r="G73" s="128"/>
      <c r="H73" s="128"/>
      <c r="I73" s="137"/>
    </row>
    <row r="74" spans="1:9" x14ac:dyDescent="0.2">
      <c r="A74" s="131"/>
      <c r="B74" s="128"/>
      <c r="C74" s="128"/>
      <c r="D74" s="128"/>
      <c r="E74" s="128"/>
      <c r="F74" s="128"/>
      <c r="G74" s="128"/>
      <c r="H74" s="128"/>
      <c r="I74" s="137"/>
    </row>
    <row r="75" spans="1:9" x14ac:dyDescent="0.2">
      <c r="A75" s="131"/>
      <c r="B75" s="128"/>
      <c r="C75" s="128"/>
      <c r="D75" s="128"/>
      <c r="E75" s="128"/>
      <c r="F75" s="128"/>
      <c r="G75" s="128"/>
      <c r="H75" s="136" t="s">
        <v>84</v>
      </c>
      <c r="I75" s="138">
        <f>I61</f>
        <v>0</v>
      </c>
    </row>
    <row r="76" spans="1:9" x14ac:dyDescent="0.2">
      <c r="A76" s="131"/>
      <c r="B76" s="128"/>
      <c r="C76" s="128"/>
      <c r="D76" s="128"/>
      <c r="E76" s="128"/>
      <c r="F76" s="128"/>
      <c r="G76" s="128"/>
      <c r="H76" s="136" t="s">
        <v>85</v>
      </c>
      <c r="I76" s="138">
        <f>I72</f>
        <v>0</v>
      </c>
    </row>
    <row r="77" spans="1:9" x14ac:dyDescent="0.2">
      <c r="A77" s="131"/>
      <c r="B77" s="128"/>
      <c r="C77" s="128"/>
      <c r="D77" s="128"/>
      <c r="E77" s="128" t="s">
        <v>90</v>
      </c>
      <c r="F77" s="128" t="s">
        <v>87</v>
      </c>
      <c r="G77" s="131">
        <f>C54</f>
        <v>3</v>
      </c>
      <c r="H77" s="136" t="s">
        <v>86</v>
      </c>
      <c r="I77" s="138">
        <f>SUM(I75:I76)</f>
        <v>0</v>
      </c>
    </row>
    <row r="78" spans="1:9" x14ac:dyDescent="0.2">
      <c r="A78" s="131"/>
      <c r="B78" s="128"/>
      <c r="C78" s="128"/>
      <c r="D78" s="128"/>
      <c r="E78" s="128"/>
      <c r="F78" s="128"/>
      <c r="G78" s="128"/>
      <c r="H78" s="128"/>
      <c r="I78" s="139"/>
    </row>
    <row r="79" spans="1:9" x14ac:dyDescent="0.2">
      <c r="A79" s="131"/>
      <c r="B79" s="128"/>
      <c r="C79" s="128"/>
      <c r="D79" s="128"/>
      <c r="E79" s="128"/>
      <c r="F79" s="128"/>
      <c r="G79" s="128"/>
      <c r="H79" s="128"/>
      <c r="I79" s="139"/>
    </row>
    <row r="80" spans="1:9" ht="18" x14ac:dyDescent="0.25">
      <c r="A80" s="431" t="s">
        <v>47</v>
      </c>
      <c r="B80" s="117" t="s">
        <v>87</v>
      </c>
      <c r="C80" s="118">
        <v>4</v>
      </c>
      <c r="D80" s="119" t="s">
        <v>168</v>
      </c>
      <c r="E80" s="120"/>
      <c r="F80" s="120"/>
      <c r="G80" s="115"/>
      <c r="H80" s="115"/>
      <c r="I80" s="115"/>
    </row>
    <row r="81" spans="1:9" ht="18" x14ac:dyDescent="0.25">
      <c r="A81" s="431"/>
      <c r="B81" s="117" t="s">
        <v>88</v>
      </c>
      <c r="C81" s="118"/>
      <c r="D81" s="119"/>
      <c r="E81" s="120"/>
      <c r="F81" s="128"/>
      <c r="G81" s="115"/>
      <c r="H81" s="115"/>
      <c r="I81" s="115"/>
    </row>
    <row r="82" spans="1:9" x14ac:dyDescent="0.2">
      <c r="A82" s="431"/>
      <c r="B82" s="119" t="s">
        <v>74</v>
      </c>
      <c r="C82" s="119"/>
      <c r="D82" s="119"/>
      <c r="E82" s="119"/>
      <c r="F82" s="119"/>
      <c r="G82" s="119"/>
      <c r="H82" s="119"/>
      <c r="I82" s="119"/>
    </row>
    <row r="83" spans="1:9" x14ac:dyDescent="0.2">
      <c r="A83" s="431"/>
      <c r="B83" s="118" t="s">
        <v>67</v>
      </c>
      <c r="C83" s="118" t="s">
        <v>50</v>
      </c>
      <c r="D83" s="118" t="s">
        <v>9</v>
      </c>
      <c r="E83" s="118" t="s">
        <v>75</v>
      </c>
      <c r="F83" s="118" t="s">
        <v>82</v>
      </c>
      <c r="G83" s="118" t="s">
        <v>76</v>
      </c>
      <c r="H83" s="118" t="s">
        <v>77</v>
      </c>
      <c r="I83" s="121" t="s">
        <v>78</v>
      </c>
    </row>
    <row r="84" spans="1:9" x14ac:dyDescent="0.2">
      <c r="A84" s="122">
        <v>1</v>
      </c>
      <c r="B84" s="123"/>
      <c r="C84" s="123"/>
      <c r="D84" s="123"/>
      <c r="E84" s="123"/>
      <c r="F84" s="123"/>
      <c r="G84" s="124">
        <f>D84*F84</f>
        <v>0</v>
      </c>
      <c r="H84" s="125"/>
      <c r="I84" s="126">
        <f>IF(D84="",F84*H84,G84*H84)</f>
        <v>0</v>
      </c>
    </row>
    <row r="85" spans="1:9" x14ac:dyDescent="0.2">
      <c r="A85" s="122">
        <v>2</v>
      </c>
      <c r="B85" s="123"/>
      <c r="C85" s="123"/>
      <c r="D85" s="123"/>
      <c r="E85" s="123"/>
      <c r="F85" s="123"/>
      <c r="G85" s="124">
        <f>D85*F85</f>
        <v>0</v>
      </c>
      <c r="H85" s="125"/>
      <c r="I85" s="126">
        <f>IF(D85="",F85*H85,G85*H85)</f>
        <v>0</v>
      </c>
    </row>
    <row r="86" spans="1:9" x14ac:dyDescent="0.2">
      <c r="A86" s="122">
        <v>3</v>
      </c>
      <c r="B86" s="123"/>
      <c r="C86" s="123"/>
      <c r="D86" s="122"/>
      <c r="E86" s="123"/>
      <c r="F86" s="123"/>
      <c r="G86" s="124">
        <f>D86*F86</f>
        <v>0</v>
      </c>
      <c r="H86" s="127"/>
      <c r="I86" s="126">
        <f>IF(D86="",F86*H86,G86*H86)</f>
        <v>0</v>
      </c>
    </row>
    <row r="87" spans="1:9" x14ac:dyDescent="0.2">
      <c r="B87" s="128"/>
      <c r="C87" s="128"/>
      <c r="D87" s="128"/>
      <c r="E87" s="128"/>
      <c r="F87" s="128"/>
      <c r="G87" s="128"/>
      <c r="H87" s="129" t="s">
        <v>79</v>
      </c>
      <c r="I87" s="130">
        <f>SUM(I84:I86)</f>
        <v>0</v>
      </c>
    </row>
    <row r="88" spans="1:9" x14ac:dyDescent="0.2">
      <c r="A88" s="131"/>
      <c r="B88" s="128"/>
      <c r="C88" s="128"/>
      <c r="D88" s="128"/>
      <c r="E88" s="128"/>
      <c r="F88" s="128"/>
      <c r="G88" s="128"/>
      <c r="H88" s="128"/>
      <c r="I88" s="128"/>
    </row>
    <row r="89" spans="1:9" x14ac:dyDescent="0.2">
      <c r="A89" s="131"/>
      <c r="B89" s="119" t="s">
        <v>80</v>
      </c>
      <c r="C89" s="119"/>
      <c r="D89" s="119"/>
      <c r="E89" s="119"/>
      <c r="F89" s="119"/>
      <c r="G89" s="119"/>
      <c r="H89" s="119"/>
      <c r="I89" s="119"/>
    </row>
    <row r="90" spans="1:9" x14ac:dyDescent="0.2">
      <c r="A90" s="131"/>
      <c r="B90" s="430" t="s">
        <v>81</v>
      </c>
      <c r="C90" s="430"/>
      <c r="D90" s="430" t="s">
        <v>82</v>
      </c>
      <c r="E90" s="430"/>
      <c r="F90" s="430" t="s">
        <v>83</v>
      </c>
      <c r="G90" s="430"/>
      <c r="H90" s="118" t="s">
        <v>77</v>
      </c>
      <c r="I90" s="132" t="s">
        <v>78</v>
      </c>
    </row>
    <row r="91" spans="1:9" x14ac:dyDescent="0.2">
      <c r="A91" s="122">
        <v>4</v>
      </c>
      <c r="B91" s="426"/>
      <c r="C91" s="426"/>
      <c r="D91" s="432"/>
      <c r="E91" s="433"/>
      <c r="F91" s="429"/>
      <c r="G91" s="429"/>
      <c r="H91" s="134"/>
      <c r="I91" s="135">
        <f>D91*H91</f>
        <v>0</v>
      </c>
    </row>
    <row r="92" spans="1:9" x14ac:dyDescent="0.2">
      <c r="A92" s="122">
        <v>5</v>
      </c>
      <c r="B92" s="426"/>
      <c r="C92" s="426"/>
      <c r="D92" s="432"/>
      <c r="E92" s="433"/>
      <c r="F92" s="429"/>
      <c r="G92" s="429"/>
      <c r="H92" s="134"/>
      <c r="I92" s="135">
        <f t="shared" ref="I92:I97" si="3">D92*H92</f>
        <v>0</v>
      </c>
    </row>
    <row r="93" spans="1:9" x14ac:dyDescent="0.2">
      <c r="A93" s="122">
        <v>6</v>
      </c>
      <c r="B93" s="426"/>
      <c r="C93" s="426"/>
      <c r="D93" s="432"/>
      <c r="E93" s="433"/>
      <c r="F93" s="429"/>
      <c r="G93" s="429"/>
      <c r="H93" s="134"/>
      <c r="I93" s="135">
        <f t="shared" si="3"/>
        <v>0</v>
      </c>
    </row>
    <row r="94" spans="1:9" x14ac:dyDescent="0.2">
      <c r="A94" s="122">
        <v>7</v>
      </c>
      <c r="B94" s="426"/>
      <c r="C94" s="426"/>
      <c r="D94" s="432"/>
      <c r="E94" s="433"/>
      <c r="F94" s="429"/>
      <c r="G94" s="429"/>
      <c r="H94" s="134"/>
      <c r="I94" s="135">
        <f t="shared" si="3"/>
        <v>0</v>
      </c>
    </row>
    <row r="95" spans="1:9" x14ac:dyDescent="0.2">
      <c r="A95" s="122">
        <v>8</v>
      </c>
      <c r="B95" s="426"/>
      <c r="C95" s="426"/>
      <c r="D95" s="432"/>
      <c r="E95" s="433"/>
      <c r="F95" s="429"/>
      <c r="G95" s="429"/>
      <c r="H95" s="134"/>
      <c r="I95" s="135">
        <f t="shared" si="3"/>
        <v>0</v>
      </c>
    </row>
    <row r="96" spans="1:9" x14ac:dyDescent="0.2">
      <c r="A96" s="122">
        <v>9</v>
      </c>
      <c r="B96" s="426"/>
      <c r="C96" s="426"/>
      <c r="D96" s="432"/>
      <c r="E96" s="433"/>
      <c r="F96" s="429"/>
      <c r="G96" s="429"/>
      <c r="H96" s="134"/>
      <c r="I96" s="135">
        <f t="shared" si="3"/>
        <v>0</v>
      </c>
    </row>
    <row r="97" spans="1:9" x14ac:dyDescent="0.2">
      <c r="A97" s="122">
        <v>10</v>
      </c>
      <c r="B97" s="426"/>
      <c r="C97" s="426"/>
      <c r="D97" s="432"/>
      <c r="E97" s="433"/>
      <c r="F97" s="429"/>
      <c r="G97" s="429"/>
      <c r="H97" s="134"/>
      <c r="I97" s="135">
        <f t="shared" si="3"/>
        <v>0</v>
      </c>
    </row>
    <row r="98" spans="1:9" x14ac:dyDescent="0.2">
      <c r="A98" s="131"/>
      <c r="B98" s="128"/>
      <c r="C98" s="128"/>
      <c r="D98" s="128"/>
      <c r="E98" s="128"/>
      <c r="F98" s="128"/>
      <c r="G98" s="128"/>
      <c r="H98" s="136" t="s">
        <v>79</v>
      </c>
      <c r="I98" s="137">
        <f>SUM(I91:I97)</f>
        <v>0</v>
      </c>
    </row>
    <row r="99" spans="1:9" x14ac:dyDescent="0.2">
      <c r="A99" s="131"/>
      <c r="B99" s="128"/>
      <c r="C99" s="128"/>
      <c r="D99" s="128"/>
      <c r="E99" s="128"/>
      <c r="F99" s="128"/>
      <c r="G99" s="128"/>
      <c r="H99" s="128"/>
      <c r="I99" s="137"/>
    </row>
    <row r="100" spans="1:9" x14ac:dyDescent="0.2">
      <c r="A100" s="131"/>
      <c r="B100" s="128"/>
      <c r="C100" s="128"/>
      <c r="D100" s="128"/>
      <c r="E100" s="128"/>
      <c r="F100" s="128"/>
      <c r="G100" s="128"/>
      <c r="H100" s="128"/>
      <c r="I100" s="137"/>
    </row>
    <row r="101" spans="1:9" x14ac:dyDescent="0.2">
      <c r="A101" s="131"/>
      <c r="B101" s="128"/>
      <c r="C101" s="128"/>
      <c r="D101" s="128"/>
      <c r="E101" s="128"/>
      <c r="F101" s="128"/>
      <c r="G101" s="128"/>
      <c r="H101" s="136" t="s">
        <v>84</v>
      </c>
      <c r="I101" s="138">
        <f>I87</f>
        <v>0</v>
      </c>
    </row>
    <row r="102" spans="1:9" x14ac:dyDescent="0.2">
      <c r="A102" s="131"/>
      <c r="B102" s="128"/>
      <c r="C102" s="128"/>
      <c r="D102" s="128"/>
      <c r="E102" s="128"/>
      <c r="F102" s="128"/>
      <c r="G102" s="128"/>
      <c r="H102" s="136" t="s">
        <v>85</v>
      </c>
      <c r="I102" s="138">
        <f>I98</f>
        <v>0</v>
      </c>
    </row>
    <row r="103" spans="1:9" x14ac:dyDescent="0.2">
      <c r="A103" s="131"/>
      <c r="B103" s="128"/>
      <c r="C103" s="128"/>
      <c r="D103" s="128"/>
      <c r="E103" s="128" t="s">
        <v>90</v>
      </c>
      <c r="F103" s="128" t="s">
        <v>87</v>
      </c>
      <c r="G103" s="131">
        <f>C80</f>
        <v>4</v>
      </c>
      <c r="H103" s="136" t="s">
        <v>86</v>
      </c>
      <c r="I103" s="138">
        <f>SUM(I101:I102)</f>
        <v>0</v>
      </c>
    </row>
    <row r="104" spans="1:9" x14ac:dyDescent="0.2">
      <c r="A104" s="131"/>
      <c r="B104" s="128"/>
      <c r="C104" s="128"/>
      <c r="D104" s="128"/>
      <c r="E104" s="128"/>
      <c r="F104" s="128"/>
      <c r="G104" s="128"/>
      <c r="H104" s="128"/>
      <c r="I104" s="139"/>
    </row>
    <row r="105" spans="1:9" x14ac:dyDescent="0.2">
      <c r="A105" s="131"/>
      <c r="B105" s="128"/>
      <c r="C105" s="128"/>
      <c r="D105" s="128"/>
      <c r="E105" s="128"/>
      <c r="F105" s="128"/>
      <c r="G105" s="128"/>
      <c r="H105" s="128"/>
      <c r="I105" s="139"/>
    </row>
  </sheetData>
  <sheetProtection password="8FE9" sheet="1" objects="1" scenarios="1" formatCells="0" formatColumns="0" formatRows="0" insertRows="0" deleteRows="0"/>
  <mergeCells count="102">
    <mergeCell ref="B38:C38"/>
    <mergeCell ref="D38:E38"/>
    <mergeCell ref="F38:G38"/>
    <mergeCell ref="B39:C39"/>
    <mergeCell ref="D39:E39"/>
    <mergeCell ref="F39:G39"/>
    <mergeCell ref="A80:A83"/>
    <mergeCell ref="A54:A57"/>
    <mergeCell ref="F16:G16"/>
    <mergeCell ref="B17:C17"/>
    <mergeCell ref="D17:E17"/>
    <mergeCell ref="F17:G17"/>
    <mergeCell ref="B18:C18"/>
    <mergeCell ref="D18:E18"/>
    <mergeCell ref="F18:G18"/>
    <mergeCell ref="B19:C19"/>
    <mergeCell ref="D19:E19"/>
    <mergeCell ref="F19:G19"/>
    <mergeCell ref="D66:E66"/>
    <mergeCell ref="F66:G66"/>
    <mergeCell ref="B45:C45"/>
    <mergeCell ref="D45:E45"/>
    <mergeCell ref="B69:C69"/>
    <mergeCell ref="D69:E69"/>
    <mergeCell ref="D12:E12"/>
    <mergeCell ref="F12:G12"/>
    <mergeCell ref="B13:C13"/>
    <mergeCell ref="D13:E13"/>
    <mergeCell ref="F13:G13"/>
    <mergeCell ref="B14:C14"/>
    <mergeCell ref="D14:E14"/>
    <mergeCell ref="F14:G14"/>
    <mergeCell ref="B1:F1"/>
    <mergeCell ref="G1:I1"/>
    <mergeCell ref="A2:A5"/>
    <mergeCell ref="A28:A31"/>
    <mergeCell ref="B12:C12"/>
    <mergeCell ref="B15:C15"/>
    <mergeCell ref="D15:E15"/>
    <mergeCell ref="F15:G15"/>
    <mergeCell ref="B16:C16"/>
    <mergeCell ref="D16:E16"/>
    <mergeCell ref="F45:G45"/>
    <mergeCell ref="B40:C40"/>
    <mergeCell ref="D40:E40"/>
    <mergeCell ref="F40:G40"/>
    <mergeCell ref="B41:C41"/>
    <mergeCell ref="D41:E41"/>
    <mergeCell ref="F41:G41"/>
    <mergeCell ref="B42:C42"/>
    <mergeCell ref="D42:E42"/>
    <mergeCell ref="F42:G42"/>
    <mergeCell ref="B43:C43"/>
    <mergeCell ref="D43:E43"/>
    <mergeCell ref="F43:G43"/>
    <mergeCell ref="B44:C44"/>
    <mergeCell ref="D44:E44"/>
    <mergeCell ref="F44:G44"/>
    <mergeCell ref="B67:C67"/>
    <mergeCell ref="D67:E67"/>
    <mergeCell ref="F67:G67"/>
    <mergeCell ref="B68:C68"/>
    <mergeCell ref="D68:E68"/>
    <mergeCell ref="F68:G68"/>
    <mergeCell ref="F69:G69"/>
    <mergeCell ref="B64:C64"/>
    <mergeCell ref="D64:E64"/>
    <mergeCell ref="F64:G64"/>
    <mergeCell ref="B65:C65"/>
    <mergeCell ref="D65:E65"/>
    <mergeCell ref="F65:G65"/>
    <mergeCell ref="B66:C66"/>
    <mergeCell ref="B94:C94"/>
    <mergeCell ref="D94:E94"/>
    <mergeCell ref="F94:G94"/>
    <mergeCell ref="B92:C92"/>
    <mergeCell ref="D92:E92"/>
    <mergeCell ref="B70:C70"/>
    <mergeCell ref="D70:E70"/>
    <mergeCell ref="F70:G70"/>
    <mergeCell ref="B71:C71"/>
    <mergeCell ref="D71:E71"/>
    <mergeCell ref="B91:C91"/>
    <mergeCell ref="D91:E91"/>
    <mergeCell ref="F91:G91"/>
    <mergeCell ref="F92:G92"/>
    <mergeCell ref="B93:C93"/>
    <mergeCell ref="D93:E93"/>
    <mergeCell ref="F93:G93"/>
    <mergeCell ref="B90:C90"/>
    <mergeCell ref="D90:E90"/>
    <mergeCell ref="F90:G90"/>
    <mergeCell ref="F71:G71"/>
    <mergeCell ref="B97:C97"/>
    <mergeCell ref="D97:E97"/>
    <mergeCell ref="F97:G97"/>
    <mergeCell ref="B95:C95"/>
    <mergeCell ref="D95:E95"/>
    <mergeCell ref="F95:G95"/>
    <mergeCell ref="B96:C96"/>
    <mergeCell ref="D96:E96"/>
    <mergeCell ref="F96:G96"/>
  </mergeCells>
  <phoneticPr fontId="6" type="noConversion"/>
  <pageMargins left="0.75" right="0.75" top="1" bottom="1" header="0.5" footer="0.5"/>
  <pageSetup orientation="landscape" horizontalDpi="300" verticalDpi="300"/>
  <headerFooter alignWithMargins="0">
    <oddHeader>&amp;C&amp;"Arial,Bold"&amp;14Safety Equipment Subsystem
Form B&amp;Rpage&amp;P</oddHeader>
  </headerFooter>
  <rowBreaks count="3" manualBreakCount="3">
    <brk id="27" max="16383" man="1"/>
    <brk id="53" max="16383" man="1"/>
    <brk id="7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52"/>
  <sheetViews>
    <sheetView topLeftCell="A21" zoomScaleNormal="100" workbookViewId="0">
      <selection activeCell="B7" sqref="B7"/>
    </sheetView>
  </sheetViews>
  <sheetFormatPr defaultRowHeight="12.75" x14ac:dyDescent="0.2"/>
  <cols>
    <col min="1" max="1" width="6.140625" style="85" customWidth="1"/>
    <col min="2" max="2" width="20.140625" style="85" customWidth="1"/>
    <col min="3" max="3" width="25.140625" style="85" customWidth="1"/>
    <col min="4" max="4" width="4.42578125" style="85" customWidth="1"/>
    <col min="5" max="5" width="5" style="85" customWidth="1"/>
    <col min="6" max="6" width="28.140625" style="85" customWidth="1"/>
    <col min="7" max="7" width="5.85546875" style="85" customWidth="1"/>
    <col min="8" max="9" width="9.140625" style="85"/>
    <col min="10" max="10" width="10" style="85" customWidth="1"/>
    <col min="11" max="12" width="9.140625" style="85"/>
    <col min="13" max="13" width="4.42578125" style="85" customWidth="1"/>
    <col min="14" max="16384" width="9.140625" style="85"/>
  </cols>
  <sheetData>
    <row r="1" spans="2:4" s="198" customFormat="1" hidden="1" x14ac:dyDescent="0.2">
      <c r="B1" s="198" t="s">
        <v>259</v>
      </c>
      <c r="D1" s="198" t="s">
        <v>73</v>
      </c>
    </row>
    <row r="2" spans="2:4" s="198" customFormat="1" hidden="1" x14ac:dyDescent="0.2">
      <c r="B2" s="198" t="s">
        <v>262</v>
      </c>
    </row>
    <row r="3" spans="2:4" s="198" customFormat="1" hidden="1" x14ac:dyDescent="0.2">
      <c r="B3" s="198" t="s">
        <v>260</v>
      </c>
    </row>
    <row r="4" spans="2:4" s="198" customFormat="1" hidden="1" x14ac:dyDescent="0.2">
      <c r="B4" s="198" t="s">
        <v>266</v>
      </c>
    </row>
    <row r="5" spans="2:4" s="198" customFormat="1" hidden="1" x14ac:dyDescent="0.2">
      <c r="B5" s="198" t="s">
        <v>306</v>
      </c>
    </row>
    <row r="6" spans="2:4" s="198" customFormat="1" hidden="1" x14ac:dyDescent="0.2">
      <c r="B6" s="198" t="s">
        <v>264</v>
      </c>
    </row>
    <row r="7" spans="2:4" s="198" customFormat="1" hidden="1" x14ac:dyDescent="0.2">
      <c r="B7" s="198" t="s">
        <v>263</v>
      </c>
    </row>
    <row r="8" spans="2:4" s="198" customFormat="1" hidden="1" x14ac:dyDescent="0.2">
      <c r="B8" s="198" t="s">
        <v>241</v>
      </c>
    </row>
    <row r="9" spans="2:4" s="198" customFormat="1" hidden="1" x14ac:dyDescent="0.2">
      <c r="B9" s="198" t="s">
        <v>268</v>
      </c>
    </row>
    <row r="10" spans="2:4" s="198" customFormat="1" hidden="1" x14ac:dyDescent="0.2">
      <c r="B10" s="198" t="s">
        <v>265</v>
      </c>
    </row>
    <row r="11" spans="2:4" s="198" customFormat="1" hidden="1" x14ac:dyDescent="0.2">
      <c r="B11" s="198" t="s">
        <v>267</v>
      </c>
    </row>
    <row r="12" spans="2:4" s="198" customFormat="1" hidden="1" x14ac:dyDescent="0.2">
      <c r="B12" s="198" t="s">
        <v>261</v>
      </c>
    </row>
    <row r="13" spans="2:4" s="198" customFormat="1" hidden="1" x14ac:dyDescent="0.2"/>
    <row r="14" spans="2:4" s="198" customFormat="1" hidden="1" x14ac:dyDescent="0.2"/>
    <row r="15" spans="2:4" s="198" customFormat="1" hidden="1" x14ac:dyDescent="0.2"/>
    <row r="16" spans="2:4" s="198" customFormat="1" hidden="1" x14ac:dyDescent="0.2"/>
    <row r="17" spans="1:12" s="198" customFormat="1" hidden="1" x14ac:dyDescent="0.2"/>
    <row r="18" spans="1:12" s="198" customFormat="1" hidden="1" x14ac:dyDescent="0.2"/>
    <row r="19" spans="1:12" s="198" customFormat="1" hidden="1" x14ac:dyDescent="0.2"/>
    <row r="20" spans="1:12" s="198" customFormat="1" hidden="1" x14ac:dyDescent="0.2"/>
    <row r="21" spans="1:12" ht="18.75" thickBot="1" x14ac:dyDescent="0.3">
      <c r="C21" s="322"/>
      <c r="D21" s="322"/>
      <c r="E21" s="322"/>
      <c r="F21" s="322" t="s">
        <v>104</v>
      </c>
      <c r="G21" s="322"/>
      <c r="I21" s="322"/>
      <c r="J21" s="322"/>
      <c r="L21" s="322"/>
    </row>
    <row r="22" spans="1:12" s="270" customFormat="1" ht="67.5" customHeight="1" thickBot="1" x14ac:dyDescent="0.25">
      <c r="A22" s="265" t="s">
        <v>47</v>
      </c>
      <c r="B22" s="266" t="s">
        <v>237</v>
      </c>
      <c r="C22" s="267" t="s">
        <v>214</v>
      </c>
      <c r="D22" s="267" t="s">
        <v>92</v>
      </c>
      <c r="E22" s="267" t="s">
        <v>93</v>
      </c>
      <c r="F22" s="267" t="s">
        <v>70</v>
      </c>
      <c r="G22" s="267" t="s">
        <v>340</v>
      </c>
      <c r="H22" s="268" t="s">
        <v>68</v>
      </c>
      <c r="I22" s="268" t="s">
        <v>69</v>
      </c>
      <c r="J22" s="268" t="s">
        <v>94</v>
      </c>
      <c r="K22" s="268" t="s">
        <v>350</v>
      </c>
      <c r="L22" s="269" t="s">
        <v>313</v>
      </c>
    </row>
    <row r="23" spans="1:12" x14ac:dyDescent="0.2">
      <c r="A23" s="95">
        <v>1</v>
      </c>
      <c r="B23" s="95"/>
      <c r="C23" s="96"/>
      <c r="D23" s="95"/>
      <c r="E23" s="95"/>
      <c r="F23" s="101"/>
      <c r="G23" s="95"/>
      <c r="H23" s="97"/>
      <c r="I23" s="98"/>
      <c r="J23" s="99" t="str">
        <f>IF(ISBLANK(G23),"",H23*G23)</f>
        <v/>
      </c>
      <c r="K23" s="99" t="str">
        <f>IF(ISBLANK(G23),"",I23*G23)</f>
        <v/>
      </c>
      <c r="L23" s="100" t="str">
        <f>IF(OR(J23="",K23="")," ",J23+K23)</f>
        <v xml:space="preserve"> </v>
      </c>
    </row>
    <row r="24" spans="1:12" x14ac:dyDescent="0.2">
      <c r="A24" s="90">
        <v>2</v>
      </c>
      <c r="B24" s="95"/>
      <c r="C24" s="96"/>
      <c r="D24" s="90"/>
      <c r="E24" s="95"/>
      <c r="F24" s="101"/>
      <c r="G24" s="95"/>
      <c r="H24" s="97"/>
      <c r="I24" s="98"/>
      <c r="J24" s="99" t="str">
        <f t="shared" ref="J24:J47" si="0">IF(ISBLANK(G24),"",H24*G24)</f>
        <v/>
      </c>
      <c r="K24" s="99" t="str">
        <f t="shared" ref="K24:K47" si="1">IF(ISBLANK(G24),"",I24*G24)</f>
        <v/>
      </c>
      <c r="L24" s="100" t="str">
        <f t="shared" ref="L24:L47" si="2">IF(OR(J24="",K24="")," ",J24+K24)</f>
        <v xml:space="preserve"> </v>
      </c>
    </row>
    <row r="25" spans="1:12" x14ac:dyDescent="0.2">
      <c r="A25" s="90">
        <v>3</v>
      </c>
      <c r="B25" s="95"/>
      <c r="C25" s="96"/>
      <c r="D25" s="90"/>
      <c r="E25" s="95"/>
      <c r="F25" s="101"/>
      <c r="G25" s="95"/>
      <c r="H25" s="97"/>
      <c r="I25" s="98"/>
      <c r="J25" s="99" t="str">
        <f t="shared" si="0"/>
        <v/>
      </c>
      <c r="K25" s="99" t="str">
        <f t="shared" si="1"/>
        <v/>
      </c>
      <c r="L25" s="100" t="str">
        <f t="shared" si="2"/>
        <v xml:space="preserve"> </v>
      </c>
    </row>
    <row r="26" spans="1:12" x14ac:dyDescent="0.2">
      <c r="A26" s="90">
        <v>4</v>
      </c>
      <c r="B26" s="95"/>
      <c r="C26" s="96"/>
      <c r="D26" s="90"/>
      <c r="E26" s="90"/>
      <c r="F26" s="101"/>
      <c r="G26" s="95"/>
      <c r="H26" s="97"/>
      <c r="I26" s="98"/>
      <c r="J26" s="99" t="str">
        <f t="shared" si="0"/>
        <v/>
      </c>
      <c r="K26" s="99" t="str">
        <f t="shared" si="1"/>
        <v/>
      </c>
      <c r="L26" s="100" t="str">
        <f t="shared" si="2"/>
        <v xml:space="preserve"> </v>
      </c>
    </row>
    <row r="27" spans="1:12" x14ac:dyDescent="0.2">
      <c r="A27" s="90">
        <v>5</v>
      </c>
      <c r="B27" s="90"/>
      <c r="C27" s="96"/>
      <c r="D27" s="90"/>
      <c r="E27" s="90"/>
      <c r="F27" s="101"/>
      <c r="G27" s="95"/>
      <c r="H27" s="97"/>
      <c r="I27" s="98"/>
      <c r="J27" s="99" t="str">
        <f t="shared" si="0"/>
        <v/>
      </c>
      <c r="K27" s="99" t="str">
        <f t="shared" si="1"/>
        <v/>
      </c>
      <c r="L27" s="100" t="str">
        <f t="shared" si="2"/>
        <v xml:space="preserve"> </v>
      </c>
    </row>
    <row r="28" spans="1:12" x14ac:dyDescent="0.2">
      <c r="A28" s="90">
        <v>6</v>
      </c>
      <c r="B28" s="90"/>
      <c r="C28" s="96"/>
      <c r="D28" s="90"/>
      <c r="E28" s="90"/>
      <c r="F28" s="101"/>
      <c r="G28" s="95"/>
      <c r="H28" s="97"/>
      <c r="I28" s="98"/>
      <c r="J28" s="99" t="str">
        <f t="shared" si="0"/>
        <v/>
      </c>
      <c r="K28" s="99" t="str">
        <f t="shared" si="1"/>
        <v/>
      </c>
      <c r="L28" s="100" t="str">
        <f t="shared" si="2"/>
        <v xml:space="preserve"> </v>
      </c>
    </row>
    <row r="29" spans="1:12" x14ac:dyDescent="0.2">
      <c r="A29" s="90">
        <v>7</v>
      </c>
      <c r="B29" s="90"/>
      <c r="C29" s="96"/>
      <c r="D29" s="90"/>
      <c r="E29" s="90"/>
      <c r="F29" s="101"/>
      <c r="G29" s="95"/>
      <c r="H29" s="97"/>
      <c r="I29" s="98"/>
      <c r="J29" s="99" t="str">
        <f t="shared" si="0"/>
        <v/>
      </c>
      <c r="K29" s="99" t="str">
        <f t="shared" si="1"/>
        <v/>
      </c>
      <c r="L29" s="100" t="str">
        <f t="shared" si="2"/>
        <v xml:space="preserve"> </v>
      </c>
    </row>
    <row r="30" spans="1:12" x14ac:dyDescent="0.2">
      <c r="A30" s="90">
        <v>8</v>
      </c>
      <c r="B30" s="90"/>
      <c r="C30" s="96"/>
      <c r="D30" s="90"/>
      <c r="E30" s="90"/>
      <c r="F30" s="102"/>
      <c r="G30" s="95"/>
      <c r="H30" s="97"/>
      <c r="I30" s="98"/>
      <c r="J30" s="99" t="str">
        <f t="shared" si="0"/>
        <v/>
      </c>
      <c r="K30" s="99" t="str">
        <f t="shared" si="1"/>
        <v/>
      </c>
      <c r="L30" s="100" t="str">
        <f t="shared" si="2"/>
        <v xml:space="preserve"> </v>
      </c>
    </row>
    <row r="31" spans="1:12" x14ac:dyDescent="0.2">
      <c r="A31" s="90">
        <v>9</v>
      </c>
      <c r="B31" s="90"/>
      <c r="C31" s="96"/>
      <c r="D31" s="90"/>
      <c r="E31" s="90"/>
      <c r="F31" s="102"/>
      <c r="G31" s="95"/>
      <c r="H31" s="97"/>
      <c r="I31" s="98"/>
      <c r="J31" s="99" t="str">
        <f t="shared" si="0"/>
        <v/>
      </c>
      <c r="K31" s="99" t="str">
        <f t="shared" si="1"/>
        <v/>
      </c>
      <c r="L31" s="100" t="str">
        <f t="shared" si="2"/>
        <v xml:space="preserve"> </v>
      </c>
    </row>
    <row r="32" spans="1:12" x14ac:dyDescent="0.2">
      <c r="A32" s="90">
        <v>10</v>
      </c>
      <c r="B32" s="90"/>
      <c r="C32" s="96"/>
      <c r="D32" s="90"/>
      <c r="E32" s="90"/>
      <c r="F32" s="102"/>
      <c r="G32" s="95"/>
      <c r="H32" s="97"/>
      <c r="I32" s="98"/>
      <c r="J32" s="99" t="str">
        <f t="shared" si="0"/>
        <v/>
      </c>
      <c r="K32" s="99" t="str">
        <f t="shared" si="1"/>
        <v/>
      </c>
      <c r="L32" s="100" t="str">
        <f t="shared" si="2"/>
        <v xml:space="preserve"> </v>
      </c>
    </row>
    <row r="33" spans="1:12" x14ac:dyDescent="0.2">
      <c r="A33" s="90">
        <v>11</v>
      </c>
      <c r="B33" s="90"/>
      <c r="C33" s="96"/>
      <c r="D33" s="90"/>
      <c r="E33" s="90"/>
      <c r="F33" s="102"/>
      <c r="G33" s="95"/>
      <c r="H33" s="97"/>
      <c r="I33" s="98"/>
      <c r="J33" s="99" t="str">
        <f t="shared" si="0"/>
        <v/>
      </c>
      <c r="K33" s="99" t="str">
        <f t="shared" si="1"/>
        <v/>
      </c>
      <c r="L33" s="100" t="str">
        <f t="shared" si="2"/>
        <v xml:space="preserve"> </v>
      </c>
    </row>
    <row r="34" spans="1:12" x14ac:dyDescent="0.2">
      <c r="A34" s="90">
        <v>12</v>
      </c>
      <c r="B34" s="90"/>
      <c r="C34" s="96"/>
      <c r="D34" s="90"/>
      <c r="E34" s="90"/>
      <c r="F34" s="102"/>
      <c r="G34" s="95"/>
      <c r="H34" s="97"/>
      <c r="I34" s="98"/>
      <c r="J34" s="99" t="str">
        <f t="shared" si="0"/>
        <v/>
      </c>
      <c r="K34" s="99" t="str">
        <f t="shared" si="1"/>
        <v/>
      </c>
      <c r="L34" s="100" t="str">
        <f t="shared" si="2"/>
        <v xml:space="preserve"> </v>
      </c>
    </row>
    <row r="35" spans="1:12" x14ac:dyDescent="0.2">
      <c r="A35" s="90">
        <v>13</v>
      </c>
      <c r="B35" s="90"/>
      <c r="C35" s="96"/>
      <c r="D35" s="90"/>
      <c r="E35" s="90"/>
      <c r="F35" s="102"/>
      <c r="G35" s="95"/>
      <c r="H35" s="97"/>
      <c r="I35" s="98"/>
      <c r="J35" s="99" t="str">
        <f t="shared" si="0"/>
        <v/>
      </c>
      <c r="K35" s="99" t="str">
        <f t="shared" si="1"/>
        <v/>
      </c>
      <c r="L35" s="100" t="str">
        <f t="shared" si="2"/>
        <v xml:space="preserve"> </v>
      </c>
    </row>
    <row r="36" spans="1:12" x14ac:dyDescent="0.2">
      <c r="A36" s="90">
        <v>14</v>
      </c>
      <c r="B36" s="90"/>
      <c r="C36" s="96"/>
      <c r="D36" s="90"/>
      <c r="E36" s="90"/>
      <c r="F36" s="102"/>
      <c r="G36" s="95"/>
      <c r="H36" s="97"/>
      <c r="I36" s="98"/>
      <c r="J36" s="99" t="str">
        <f t="shared" si="0"/>
        <v/>
      </c>
      <c r="K36" s="99" t="str">
        <f t="shared" si="1"/>
        <v/>
      </c>
      <c r="L36" s="100" t="str">
        <f t="shared" si="2"/>
        <v xml:space="preserve"> </v>
      </c>
    </row>
    <row r="37" spans="1:12" x14ac:dyDescent="0.2">
      <c r="A37" s="90">
        <v>15</v>
      </c>
      <c r="B37" s="90"/>
      <c r="C37" s="96"/>
      <c r="D37" s="90"/>
      <c r="E37" s="90"/>
      <c r="F37" s="102"/>
      <c r="G37" s="95"/>
      <c r="H37" s="97"/>
      <c r="I37" s="98"/>
      <c r="J37" s="99" t="str">
        <f t="shared" si="0"/>
        <v/>
      </c>
      <c r="K37" s="99" t="str">
        <f t="shared" si="1"/>
        <v/>
      </c>
      <c r="L37" s="100" t="str">
        <f t="shared" si="2"/>
        <v xml:space="preserve"> </v>
      </c>
    </row>
    <row r="38" spans="1:12" x14ac:dyDescent="0.2">
      <c r="A38" s="90">
        <v>16</v>
      </c>
      <c r="B38" s="90"/>
      <c r="C38" s="96"/>
      <c r="D38" s="90"/>
      <c r="E38" s="90"/>
      <c r="F38" s="102"/>
      <c r="G38" s="95"/>
      <c r="H38" s="97"/>
      <c r="I38" s="98"/>
      <c r="J38" s="99" t="str">
        <f t="shared" si="0"/>
        <v/>
      </c>
      <c r="K38" s="99" t="str">
        <f t="shared" si="1"/>
        <v/>
      </c>
      <c r="L38" s="100" t="str">
        <f t="shared" si="2"/>
        <v xml:space="preserve"> </v>
      </c>
    </row>
    <row r="39" spans="1:12" x14ac:dyDescent="0.2">
      <c r="A39" s="90">
        <v>17</v>
      </c>
      <c r="B39" s="90"/>
      <c r="C39" s="96"/>
      <c r="D39" s="90"/>
      <c r="E39" s="90"/>
      <c r="F39" s="102"/>
      <c r="G39" s="95"/>
      <c r="H39" s="97"/>
      <c r="I39" s="98"/>
      <c r="J39" s="99" t="str">
        <f t="shared" si="0"/>
        <v/>
      </c>
      <c r="K39" s="99" t="str">
        <f t="shared" si="1"/>
        <v/>
      </c>
      <c r="L39" s="100" t="str">
        <f t="shared" si="2"/>
        <v xml:space="preserve"> </v>
      </c>
    </row>
    <row r="40" spans="1:12" x14ac:dyDescent="0.2">
      <c r="A40" s="90">
        <v>18</v>
      </c>
      <c r="B40" s="90"/>
      <c r="C40" s="96"/>
      <c r="D40" s="90"/>
      <c r="E40" s="90"/>
      <c r="F40" s="102"/>
      <c r="G40" s="95"/>
      <c r="H40" s="97"/>
      <c r="I40" s="98"/>
      <c r="J40" s="99" t="str">
        <f t="shared" si="0"/>
        <v/>
      </c>
      <c r="K40" s="99" t="str">
        <f t="shared" si="1"/>
        <v/>
      </c>
      <c r="L40" s="100" t="str">
        <f t="shared" si="2"/>
        <v xml:space="preserve"> </v>
      </c>
    </row>
    <row r="41" spans="1:12" x14ac:dyDescent="0.2">
      <c r="A41" s="90">
        <v>19</v>
      </c>
      <c r="B41" s="90"/>
      <c r="C41" s="96"/>
      <c r="D41" s="90"/>
      <c r="E41" s="90"/>
      <c r="F41" s="102"/>
      <c r="G41" s="95"/>
      <c r="H41" s="97"/>
      <c r="I41" s="98"/>
      <c r="J41" s="99" t="str">
        <f t="shared" si="0"/>
        <v/>
      </c>
      <c r="K41" s="99" t="str">
        <f t="shared" si="1"/>
        <v/>
      </c>
      <c r="L41" s="100" t="str">
        <f t="shared" si="2"/>
        <v xml:space="preserve"> </v>
      </c>
    </row>
    <row r="42" spans="1:12" x14ac:dyDescent="0.2">
      <c r="A42" s="90">
        <v>20</v>
      </c>
      <c r="B42" s="90"/>
      <c r="C42" s="96"/>
      <c r="D42" s="90"/>
      <c r="E42" s="90"/>
      <c r="F42" s="102"/>
      <c r="G42" s="95"/>
      <c r="H42" s="97"/>
      <c r="I42" s="98"/>
      <c r="J42" s="99" t="str">
        <f t="shared" si="0"/>
        <v/>
      </c>
      <c r="K42" s="99" t="str">
        <f t="shared" si="1"/>
        <v/>
      </c>
      <c r="L42" s="100" t="str">
        <f t="shared" si="2"/>
        <v xml:space="preserve"> </v>
      </c>
    </row>
    <row r="43" spans="1:12" x14ac:dyDescent="0.2">
      <c r="A43" s="90">
        <v>21</v>
      </c>
      <c r="B43" s="90"/>
      <c r="C43" s="96"/>
      <c r="D43" s="90"/>
      <c r="E43" s="90"/>
      <c r="F43" s="102"/>
      <c r="G43" s="95"/>
      <c r="H43" s="97"/>
      <c r="I43" s="98"/>
      <c r="J43" s="99" t="str">
        <f t="shared" si="0"/>
        <v/>
      </c>
      <c r="K43" s="99" t="str">
        <f t="shared" si="1"/>
        <v/>
      </c>
      <c r="L43" s="100" t="str">
        <f t="shared" si="2"/>
        <v xml:space="preserve"> </v>
      </c>
    </row>
    <row r="44" spans="1:12" x14ac:dyDescent="0.2">
      <c r="A44" s="90">
        <v>22</v>
      </c>
      <c r="B44" s="90"/>
      <c r="C44" s="96"/>
      <c r="D44" s="90"/>
      <c r="E44" s="90"/>
      <c r="F44" s="102"/>
      <c r="G44" s="95"/>
      <c r="H44" s="97"/>
      <c r="I44" s="98"/>
      <c r="J44" s="99" t="str">
        <f t="shared" si="0"/>
        <v/>
      </c>
      <c r="K44" s="99" t="str">
        <f t="shared" si="1"/>
        <v/>
      </c>
      <c r="L44" s="100" t="str">
        <f t="shared" si="2"/>
        <v xml:space="preserve"> </v>
      </c>
    </row>
    <row r="45" spans="1:12" x14ac:dyDescent="0.2">
      <c r="A45" s="90">
        <v>23</v>
      </c>
      <c r="B45" s="90"/>
      <c r="C45" s="96"/>
      <c r="D45" s="90"/>
      <c r="E45" s="90"/>
      <c r="F45" s="102"/>
      <c r="G45" s="95"/>
      <c r="H45" s="97"/>
      <c r="I45" s="98"/>
      <c r="J45" s="99" t="str">
        <f t="shared" si="0"/>
        <v/>
      </c>
      <c r="K45" s="99" t="str">
        <f t="shared" si="1"/>
        <v/>
      </c>
      <c r="L45" s="100" t="str">
        <f t="shared" si="2"/>
        <v xml:space="preserve"> </v>
      </c>
    </row>
    <row r="46" spans="1:12" x14ac:dyDescent="0.2">
      <c r="A46" s="90">
        <v>24</v>
      </c>
      <c r="B46" s="90"/>
      <c r="C46" s="96"/>
      <c r="D46" s="90"/>
      <c r="E46" s="90"/>
      <c r="F46" s="102"/>
      <c r="G46" s="95"/>
      <c r="H46" s="97"/>
      <c r="I46" s="98"/>
      <c r="J46" s="99" t="str">
        <f t="shared" si="0"/>
        <v/>
      </c>
      <c r="K46" s="99" t="str">
        <f t="shared" si="1"/>
        <v/>
      </c>
      <c r="L46" s="100" t="str">
        <f t="shared" si="2"/>
        <v xml:space="preserve"> </v>
      </c>
    </row>
    <row r="47" spans="1:12" x14ac:dyDescent="0.2">
      <c r="A47" s="90">
        <v>25</v>
      </c>
      <c r="B47" s="90"/>
      <c r="C47" s="96"/>
      <c r="D47" s="90"/>
      <c r="E47" s="90"/>
      <c r="F47" s="102"/>
      <c r="G47" s="95"/>
      <c r="H47" s="97"/>
      <c r="I47" s="98"/>
      <c r="J47" s="99" t="str">
        <f t="shared" si="0"/>
        <v/>
      </c>
      <c r="K47" s="99" t="str">
        <f t="shared" si="1"/>
        <v/>
      </c>
      <c r="L47" s="100" t="str">
        <f t="shared" si="2"/>
        <v xml:space="preserve"> </v>
      </c>
    </row>
    <row r="48" spans="1:12" x14ac:dyDescent="0.2">
      <c r="A48" s="103"/>
      <c r="B48" s="103"/>
      <c r="C48" s="104"/>
      <c r="D48" s="103"/>
      <c r="E48" s="103"/>
      <c r="F48" s="105"/>
      <c r="G48" s="106"/>
      <c r="H48" s="107"/>
      <c r="I48" s="107"/>
      <c r="J48" s="108"/>
      <c r="K48" s="109"/>
      <c r="L48" s="110"/>
    </row>
    <row r="49" spans="1:12" x14ac:dyDescent="0.2">
      <c r="A49" s="103"/>
      <c r="B49" s="103"/>
      <c r="C49" s="105" t="s">
        <v>206</v>
      </c>
      <c r="D49" s="111"/>
      <c r="E49" s="90">
        <v>0</v>
      </c>
      <c r="F49" s="103" t="s">
        <v>72</v>
      </c>
      <c r="G49" s="112"/>
      <c r="H49" s="103"/>
      <c r="I49" s="103"/>
      <c r="J49" s="323"/>
      <c r="K49" s="324">
        <f>E49/60*BaseLaborCost</f>
        <v>0</v>
      </c>
      <c r="L49" s="325">
        <f>K49</f>
        <v>0</v>
      </c>
    </row>
    <row r="50" spans="1:12" ht="15.75" x14ac:dyDescent="0.25">
      <c r="A50" s="103"/>
      <c r="B50" s="103"/>
      <c r="C50" s="113" t="s">
        <v>91</v>
      </c>
      <c r="D50" s="103"/>
      <c r="E50" s="103"/>
      <c r="F50" s="105"/>
      <c r="G50" s="106"/>
      <c r="H50" s="107"/>
      <c r="I50" s="107"/>
      <c r="J50" s="326">
        <f>SUM(J23:J47)</f>
        <v>0</v>
      </c>
      <c r="K50" s="326">
        <f>SUM(K23:K49)</f>
        <v>0</v>
      </c>
      <c r="L50" s="327">
        <f>SUM(L23:L47)</f>
        <v>0</v>
      </c>
    </row>
    <row r="51" spans="1:12" ht="13.5" thickBot="1" x14ac:dyDescent="0.25">
      <c r="K51" s="328"/>
      <c r="L51" s="84"/>
    </row>
    <row r="52" spans="1:12" ht="13.5" thickBot="1" x14ac:dyDescent="0.25">
      <c r="A52" s="103"/>
      <c r="B52" s="103"/>
      <c r="C52" s="103"/>
      <c r="D52" s="84"/>
      <c r="E52" s="103"/>
      <c r="F52" s="103"/>
      <c r="H52" s="103"/>
      <c r="I52" s="103"/>
      <c r="J52" s="329" t="s">
        <v>52</v>
      </c>
      <c r="K52" s="328"/>
      <c r="L52" s="330">
        <f>L50+K49</f>
        <v>0</v>
      </c>
    </row>
  </sheetData>
  <sheetProtection sheet="1" objects="1" scenarios="1" formatCells="0" formatColumns="0" formatRows="0" insertRows="0" deleteRows="0" sort="0" autoFilter="0" pivotTables="0"/>
  <phoneticPr fontId="6" type="noConversion"/>
  <dataValidations count="6">
    <dataValidation type="list" allowBlank="1" showInputMessage="1" showErrorMessage="1" sqref="D23:E47">
      <formula1>$D$1:$D$2</formula1>
    </dataValidation>
    <dataValidation type="list" allowBlank="1" showInputMessage="1" showErrorMessage="1" sqref="B24:B47">
      <formula1>$B$1:$B$11</formula1>
    </dataValidation>
    <dataValidation type="list" allowBlank="1" showInputMessage="1" showErrorMessage="1" sqref="B23">
      <formula1>$B$1:$B$12</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horizontalDpi="300" verticalDpi="300"/>
  <headerFooter alignWithMargins="0">
    <oddHeader>&amp;RPage &amp;P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105"/>
  <sheetViews>
    <sheetView topLeftCell="A62" zoomScaleNormal="100" zoomScaleSheetLayoutView="100" workbookViewId="0">
      <selection activeCell="A108" sqref="A108"/>
    </sheetView>
  </sheetViews>
  <sheetFormatPr defaultRowHeight="12.75" x14ac:dyDescent="0.2"/>
  <cols>
    <col min="1" max="1" width="4.85546875" style="114" customWidth="1"/>
    <col min="2" max="2" width="22.28515625" style="116" customWidth="1"/>
    <col min="3" max="3" width="19" style="116" customWidth="1"/>
    <col min="4" max="7" width="9.140625" style="116"/>
    <col min="8" max="8" width="19.28515625" style="116" customWidth="1"/>
    <col min="9" max="10" width="9.140625" style="116"/>
    <col min="11" max="16384" width="9.140625" style="85"/>
  </cols>
  <sheetData>
    <row r="1" spans="1:9" ht="15.75" x14ac:dyDescent="0.25">
      <c r="B1" s="434" t="s">
        <v>167</v>
      </c>
      <c r="C1" s="434"/>
      <c r="D1" s="434"/>
      <c r="E1" s="434"/>
      <c r="F1" s="434"/>
      <c r="G1" s="435"/>
      <c r="H1" s="435"/>
      <c r="I1" s="435"/>
    </row>
    <row r="2" spans="1:9" ht="18" x14ac:dyDescent="0.25">
      <c r="A2" s="431" t="s">
        <v>47</v>
      </c>
      <c r="B2" s="117" t="s">
        <v>87</v>
      </c>
      <c r="C2" s="118">
        <v>1</v>
      </c>
      <c r="D2" s="119" t="s">
        <v>166</v>
      </c>
      <c r="E2" s="120"/>
      <c r="F2" s="120"/>
      <c r="G2" s="115"/>
      <c r="H2" s="115"/>
      <c r="I2" s="115"/>
    </row>
    <row r="3" spans="1:9" ht="18" x14ac:dyDescent="0.25">
      <c r="A3" s="431"/>
      <c r="B3" s="117" t="s">
        <v>88</v>
      </c>
      <c r="C3" s="118" t="s">
        <v>89</v>
      </c>
      <c r="D3" s="119"/>
      <c r="E3" s="120"/>
      <c r="F3" s="120"/>
      <c r="G3" s="115"/>
      <c r="H3" s="115"/>
      <c r="I3" s="115"/>
    </row>
    <row r="4" spans="1:9" x14ac:dyDescent="0.2">
      <c r="A4" s="431"/>
      <c r="B4" s="119" t="s">
        <v>74</v>
      </c>
      <c r="C4" s="119"/>
      <c r="D4" s="119"/>
      <c r="E4" s="119"/>
      <c r="F4" s="119"/>
      <c r="G4" s="119"/>
      <c r="H4" s="119"/>
      <c r="I4" s="119"/>
    </row>
    <row r="5" spans="1:9" x14ac:dyDescent="0.2">
      <c r="A5" s="431"/>
      <c r="B5" s="118" t="s">
        <v>67</v>
      </c>
      <c r="C5" s="118" t="s">
        <v>50</v>
      </c>
      <c r="D5" s="118" t="s">
        <v>9</v>
      </c>
      <c r="E5" s="118" t="s">
        <v>75</v>
      </c>
      <c r="F5" s="118" t="s">
        <v>82</v>
      </c>
      <c r="G5" s="118" t="s">
        <v>76</v>
      </c>
      <c r="H5" s="118" t="s">
        <v>77</v>
      </c>
      <c r="I5" s="121" t="s">
        <v>78</v>
      </c>
    </row>
    <row r="6" spans="1:9" x14ac:dyDescent="0.2">
      <c r="A6" s="122">
        <v>1</v>
      </c>
      <c r="B6" s="123"/>
      <c r="C6" s="123"/>
      <c r="D6" s="123"/>
      <c r="E6" s="123"/>
      <c r="F6" s="123"/>
      <c r="G6" s="124">
        <f>D6*F6</f>
        <v>0</v>
      </c>
      <c r="H6" s="125"/>
      <c r="I6" s="126">
        <f>IF(D6="",F6*H6,G6*H6)</f>
        <v>0</v>
      </c>
    </row>
    <row r="7" spans="1:9" x14ac:dyDescent="0.2">
      <c r="A7" s="122">
        <v>2</v>
      </c>
      <c r="B7" s="123"/>
      <c r="C7" s="123"/>
      <c r="D7" s="123"/>
      <c r="E7" s="123"/>
      <c r="F7" s="123"/>
      <c r="G7" s="124">
        <f>D7*F7</f>
        <v>0</v>
      </c>
      <c r="H7" s="125"/>
      <c r="I7" s="126">
        <f>IF(D7="",F7*H7,G7*H7)</f>
        <v>0</v>
      </c>
    </row>
    <row r="8" spans="1:9" x14ac:dyDescent="0.2">
      <c r="A8" s="122">
        <v>3</v>
      </c>
      <c r="B8" s="123"/>
      <c r="C8" s="123"/>
      <c r="D8" s="122"/>
      <c r="E8" s="123"/>
      <c r="F8" s="123"/>
      <c r="G8" s="124">
        <f>D8*F8</f>
        <v>0</v>
      </c>
      <c r="H8" s="127"/>
      <c r="I8" s="126">
        <f>IF(D8="",F8*H8,G8*H8)</f>
        <v>0</v>
      </c>
    </row>
    <row r="9" spans="1:9" x14ac:dyDescent="0.2">
      <c r="B9" s="128"/>
      <c r="C9" s="128"/>
      <c r="D9" s="128"/>
      <c r="E9" s="128"/>
      <c r="F9" s="128"/>
      <c r="G9" s="128"/>
      <c r="H9" s="129" t="s">
        <v>79</v>
      </c>
      <c r="I9" s="130">
        <f>SUM(I6:I8)</f>
        <v>0</v>
      </c>
    </row>
    <row r="10" spans="1:9" x14ac:dyDescent="0.2">
      <c r="A10" s="131"/>
      <c r="B10" s="128"/>
      <c r="C10" s="128"/>
      <c r="D10" s="128"/>
      <c r="E10" s="128"/>
      <c r="F10" s="128"/>
      <c r="G10" s="128"/>
      <c r="H10" s="128"/>
      <c r="I10" s="128"/>
    </row>
    <row r="11" spans="1:9" x14ac:dyDescent="0.2">
      <c r="A11" s="131"/>
      <c r="B11" s="119" t="s">
        <v>80</v>
      </c>
      <c r="C11" s="119"/>
      <c r="D11" s="119"/>
      <c r="E11" s="119"/>
      <c r="F11" s="119"/>
      <c r="G11" s="119"/>
      <c r="H11" s="119"/>
      <c r="I11" s="119"/>
    </row>
    <row r="12" spans="1:9" x14ac:dyDescent="0.2">
      <c r="A12" s="131"/>
      <c r="B12" s="430" t="s">
        <v>81</v>
      </c>
      <c r="C12" s="430"/>
      <c r="D12" s="430" t="s">
        <v>82</v>
      </c>
      <c r="E12" s="430"/>
      <c r="F12" s="430" t="s">
        <v>83</v>
      </c>
      <c r="G12" s="430"/>
      <c r="H12" s="118" t="s">
        <v>77</v>
      </c>
      <c r="I12" s="132" t="s">
        <v>78</v>
      </c>
    </row>
    <row r="13" spans="1:9" x14ac:dyDescent="0.2">
      <c r="A13" s="122">
        <v>4</v>
      </c>
      <c r="B13" s="426"/>
      <c r="C13" s="426"/>
      <c r="D13" s="432"/>
      <c r="E13" s="433"/>
      <c r="F13" s="429"/>
      <c r="G13" s="429"/>
      <c r="H13" s="134"/>
      <c r="I13" s="135">
        <f>D13*H13</f>
        <v>0</v>
      </c>
    </row>
    <row r="14" spans="1:9" x14ac:dyDescent="0.2">
      <c r="A14" s="122">
        <v>5</v>
      </c>
      <c r="B14" s="426"/>
      <c r="C14" s="426"/>
      <c r="D14" s="432"/>
      <c r="E14" s="433"/>
      <c r="F14" s="429"/>
      <c r="G14" s="429"/>
      <c r="H14" s="134"/>
      <c r="I14" s="135">
        <f t="shared" ref="I14:I19" si="0">D14*H14</f>
        <v>0</v>
      </c>
    </row>
    <row r="15" spans="1:9" x14ac:dyDescent="0.2">
      <c r="A15" s="122">
        <v>6</v>
      </c>
      <c r="B15" s="426"/>
      <c r="C15" s="426"/>
      <c r="D15" s="432"/>
      <c r="E15" s="433"/>
      <c r="F15" s="429"/>
      <c r="G15" s="429"/>
      <c r="H15" s="134"/>
      <c r="I15" s="135">
        <f t="shared" si="0"/>
        <v>0</v>
      </c>
    </row>
    <row r="16" spans="1:9" x14ac:dyDescent="0.2">
      <c r="A16" s="122">
        <v>7</v>
      </c>
      <c r="B16" s="426"/>
      <c r="C16" s="426"/>
      <c r="D16" s="432"/>
      <c r="E16" s="433"/>
      <c r="F16" s="429"/>
      <c r="G16" s="429"/>
      <c r="H16" s="134"/>
      <c r="I16" s="135">
        <f t="shared" si="0"/>
        <v>0</v>
      </c>
    </row>
    <row r="17" spans="1:9" x14ac:dyDescent="0.2">
      <c r="A17" s="122">
        <v>8</v>
      </c>
      <c r="B17" s="426"/>
      <c r="C17" s="426"/>
      <c r="D17" s="432"/>
      <c r="E17" s="433"/>
      <c r="F17" s="429"/>
      <c r="G17" s="429"/>
      <c r="H17" s="134"/>
      <c r="I17" s="135">
        <f t="shared" si="0"/>
        <v>0</v>
      </c>
    </row>
    <row r="18" spans="1:9" x14ac:dyDescent="0.2">
      <c r="A18" s="122">
        <v>9</v>
      </c>
      <c r="B18" s="426"/>
      <c r="C18" s="426"/>
      <c r="D18" s="432"/>
      <c r="E18" s="433"/>
      <c r="F18" s="429"/>
      <c r="G18" s="429"/>
      <c r="H18" s="134"/>
      <c r="I18" s="135">
        <f t="shared" si="0"/>
        <v>0</v>
      </c>
    </row>
    <row r="19" spans="1:9" x14ac:dyDescent="0.2">
      <c r="A19" s="122">
        <v>10</v>
      </c>
      <c r="B19" s="426"/>
      <c r="C19" s="426"/>
      <c r="D19" s="432"/>
      <c r="E19" s="433"/>
      <c r="F19" s="429"/>
      <c r="G19" s="429"/>
      <c r="H19" s="134"/>
      <c r="I19" s="135">
        <f t="shared" si="0"/>
        <v>0</v>
      </c>
    </row>
    <row r="20" spans="1:9" x14ac:dyDescent="0.2">
      <c r="A20" s="131"/>
      <c r="B20" s="128"/>
      <c r="C20" s="128"/>
      <c r="D20" s="128"/>
      <c r="E20" s="128"/>
      <c r="F20" s="128"/>
      <c r="G20" s="128"/>
      <c r="H20" s="136" t="s">
        <v>79</v>
      </c>
      <c r="I20" s="137">
        <f>SUM(I13:I19)</f>
        <v>0</v>
      </c>
    </row>
    <row r="21" spans="1:9" x14ac:dyDescent="0.2">
      <c r="A21" s="131"/>
      <c r="B21" s="128"/>
      <c r="C21" s="128"/>
      <c r="D21" s="128"/>
      <c r="E21" s="128"/>
      <c r="F21" s="128"/>
      <c r="G21" s="128"/>
      <c r="H21" s="128"/>
      <c r="I21" s="137"/>
    </row>
    <row r="22" spans="1:9" x14ac:dyDescent="0.2">
      <c r="A22" s="131"/>
      <c r="B22" s="128"/>
      <c r="C22" s="128"/>
      <c r="D22" s="128"/>
      <c r="E22" s="128"/>
      <c r="F22" s="128"/>
      <c r="G22" s="128"/>
      <c r="H22" s="128"/>
      <c r="I22" s="137"/>
    </row>
    <row r="23" spans="1:9" x14ac:dyDescent="0.2">
      <c r="A23" s="131"/>
      <c r="B23" s="128"/>
      <c r="C23" s="128"/>
      <c r="D23" s="128"/>
      <c r="E23" s="128"/>
      <c r="F23" s="128"/>
      <c r="G23" s="128"/>
      <c r="H23" s="136" t="s">
        <v>84</v>
      </c>
      <c r="I23" s="138">
        <f>I9</f>
        <v>0</v>
      </c>
    </row>
    <row r="24" spans="1:9" x14ac:dyDescent="0.2">
      <c r="A24" s="131"/>
      <c r="B24" s="128"/>
      <c r="C24" s="128"/>
      <c r="D24" s="128"/>
      <c r="E24" s="128"/>
      <c r="F24" s="128"/>
      <c r="G24" s="128"/>
      <c r="H24" s="136" t="s">
        <v>85</v>
      </c>
      <c r="I24" s="138">
        <f>I20</f>
        <v>0</v>
      </c>
    </row>
    <row r="25" spans="1:9" x14ac:dyDescent="0.2">
      <c r="A25" s="131"/>
      <c r="B25" s="128"/>
      <c r="C25" s="128"/>
      <c r="D25" s="128"/>
      <c r="E25" s="128" t="s">
        <v>90</v>
      </c>
      <c r="F25" s="128" t="s">
        <v>87</v>
      </c>
      <c r="G25" s="131">
        <f>C2</f>
        <v>1</v>
      </c>
      <c r="H25" s="136" t="s">
        <v>86</v>
      </c>
      <c r="I25" s="138">
        <f>SUM(I23:I24)</f>
        <v>0</v>
      </c>
    </row>
    <row r="26" spans="1:9" x14ac:dyDescent="0.2">
      <c r="A26" s="131"/>
      <c r="B26" s="128"/>
      <c r="C26" s="128"/>
      <c r="D26" s="128"/>
      <c r="E26" s="128"/>
      <c r="F26" s="128"/>
      <c r="G26" s="128"/>
      <c r="H26" s="128"/>
      <c r="I26" s="139"/>
    </row>
    <row r="27" spans="1:9" x14ac:dyDescent="0.2">
      <c r="A27" s="131"/>
      <c r="B27" s="128"/>
      <c r="C27" s="128"/>
      <c r="D27" s="128"/>
      <c r="E27" s="128"/>
      <c r="F27" s="128"/>
      <c r="G27" s="128"/>
      <c r="H27" s="128"/>
      <c r="I27" s="139"/>
    </row>
    <row r="28" spans="1:9" ht="18" x14ac:dyDescent="0.25">
      <c r="A28" s="431" t="s">
        <v>47</v>
      </c>
      <c r="B28" s="117" t="s">
        <v>87</v>
      </c>
      <c r="C28" s="118">
        <v>2</v>
      </c>
      <c r="D28" s="119" t="s">
        <v>166</v>
      </c>
      <c r="E28" s="120"/>
      <c r="F28" s="120"/>
      <c r="G28" s="115"/>
      <c r="H28" s="115"/>
      <c r="I28" s="115"/>
    </row>
    <row r="29" spans="1:9" ht="18" x14ac:dyDescent="0.25">
      <c r="A29" s="431"/>
      <c r="B29" s="117" t="s">
        <v>88</v>
      </c>
      <c r="C29" s="118"/>
      <c r="D29" s="119"/>
      <c r="E29" s="120"/>
      <c r="F29" s="120"/>
      <c r="G29" s="115"/>
      <c r="H29" s="115"/>
      <c r="I29" s="115"/>
    </row>
    <row r="30" spans="1:9" x14ac:dyDescent="0.2">
      <c r="A30" s="431"/>
      <c r="B30" s="119" t="s">
        <v>74</v>
      </c>
      <c r="C30" s="119"/>
      <c r="D30" s="119"/>
      <c r="E30" s="119"/>
      <c r="F30" s="119"/>
      <c r="G30" s="119"/>
      <c r="H30" s="119"/>
      <c r="I30" s="119"/>
    </row>
    <row r="31" spans="1:9" x14ac:dyDescent="0.2">
      <c r="A31" s="431"/>
      <c r="B31" s="118" t="s">
        <v>67</v>
      </c>
      <c r="C31" s="118" t="s">
        <v>50</v>
      </c>
      <c r="D31" s="118" t="s">
        <v>9</v>
      </c>
      <c r="E31" s="118" t="s">
        <v>75</v>
      </c>
      <c r="F31" s="118" t="s">
        <v>82</v>
      </c>
      <c r="G31" s="118" t="s">
        <v>76</v>
      </c>
      <c r="H31" s="118" t="s">
        <v>77</v>
      </c>
      <c r="I31" s="121" t="s">
        <v>78</v>
      </c>
    </row>
    <row r="32" spans="1:9" x14ac:dyDescent="0.2">
      <c r="A32" s="122">
        <v>1</v>
      </c>
      <c r="B32" s="123"/>
      <c r="C32" s="123"/>
      <c r="D32" s="123"/>
      <c r="E32" s="123"/>
      <c r="F32" s="123"/>
      <c r="G32" s="124">
        <f>D32*F32</f>
        <v>0</v>
      </c>
      <c r="H32" s="125"/>
      <c r="I32" s="126">
        <f>IF(D32="",F32*H32,G32*H32)</f>
        <v>0</v>
      </c>
    </row>
    <row r="33" spans="1:9" x14ac:dyDescent="0.2">
      <c r="A33" s="122">
        <v>2</v>
      </c>
      <c r="B33" s="123"/>
      <c r="C33" s="123"/>
      <c r="D33" s="123"/>
      <c r="E33" s="123"/>
      <c r="F33" s="123"/>
      <c r="G33" s="124">
        <f>D33*F33</f>
        <v>0</v>
      </c>
      <c r="H33" s="125"/>
      <c r="I33" s="126">
        <f>IF(D33="",F33*H33,G33*H33)</f>
        <v>0</v>
      </c>
    </row>
    <row r="34" spans="1:9" x14ac:dyDescent="0.2">
      <c r="A34" s="122">
        <v>3</v>
      </c>
      <c r="B34" s="123"/>
      <c r="C34" s="123"/>
      <c r="D34" s="122"/>
      <c r="E34" s="123"/>
      <c r="F34" s="123"/>
      <c r="G34" s="124">
        <f>D34*F34</f>
        <v>0</v>
      </c>
      <c r="H34" s="127"/>
      <c r="I34" s="126">
        <f>IF(D34="",F34*H34,G34*H34)</f>
        <v>0</v>
      </c>
    </row>
    <row r="35" spans="1:9" x14ac:dyDescent="0.2">
      <c r="B35" s="128"/>
      <c r="C35" s="128"/>
      <c r="D35" s="128"/>
      <c r="E35" s="128"/>
      <c r="F35" s="128"/>
      <c r="G35" s="128"/>
      <c r="H35" s="129" t="s">
        <v>79</v>
      </c>
      <c r="I35" s="130">
        <f>SUM(I32:I34)</f>
        <v>0</v>
      </c>
    </row>
    <row r="36" spans="1:9" x14ac:dyDescent="0.2">
      <c r="A36" s="131"/>
      <c r="B36" s="128"/>
      <c r="C36" s="128"/>
      <c r="D36" s="128"/>
      <c r="E36" s="128"/>
      <c r="F36" s="128"/>
      <c r="G36" s="128"/>
      <c r="H36" s="128"/>
      <c r="I36" s="128"/>
    </row>
    <row r="37" spans="1:9" x14ac:dyDescent="0.2">
      <c r="A37" s="131"/>
      <c r="B37" s="119" t="s">
        <v>80</v>
      </c>
      <c r="C37" s="119"/>
      <c r="D37" s="119"/>
      <c r="E37" s="119"/>
      <c r="F37" s="119"/>
      <c r="G37" s="119"/>
      <c r="H37" s="119"/>
      <c r="I37" s="119"/>
    </row>
    <row r="38" spans="1:9" x14ac:dyDescent="0.2">
      <c r="A38" s="131"/>
      <c r="B38" s="430" t="s">
        <v>81</v>
      </c>
      <c r="C38" s="430"/>
      <c r="D38" s="430" t="s">
        <v>82</v>
      </c>
      <c r="E38" s="430"/>
      <c r="F38" s="430" t="s">
        <v>83</v>
      </c>
      <c r="G38" s="430"/>
      <c r="H38" s="118" t="s">
        <v>77</v>
      </c>
      <c r="I38" s="132" t="s">
        <v>78</v>
      </c>
    </row>
    <row r="39" spans="1:9" x14ac:dyDescent="0.2">
      <c r="A39" s="122">
        <v>4</v>
      </c>
      <c r="B39" s="426"/>
      <c r="C39" s="426"/>
      <c r="D39" s="432"/>
      <c r="E39" s="433"/>
      <c r="F39" s="429"/>
      <c r="G39" s="429"/>
      <c r="H39" s="134"/>
      <c r="I39" s="135">
        <f>D39*H39</f>
        <v>0</v>
      </c>
    </row>
    <row r="40" spans="1:9" x14ac:dyDescent="0.2">
      <c r="A40" s="122">
        <v>5</v>
      </c>
      <c r="B40" s="426"/>
      <c r="C40" s="426"/>
      <c r="D40" s="432"/>
      <c r="E40" s="433"/>
      <c r="F40" s="429"/>
      <c r="G40" s="429"/>
      <c r="H40" s="134"/>
      <c r="I40" s="135">
        <f t="shared" ref="I40:I45" si="1">D40*H40</f>
        <v>0</v>
      </c>
    </row>
    <row r="41" spans="1:9" x14ac:dyDescent="0.2">
      <c r="A41" s="122">
        <v>6</v>
      </c>
      <c r="B41" s="426"/>
      <c r="C41" s="426"/>
      <c r="D41" s="432"/>
      <c r="E41" s="433"/>
      <c r="F41" s="429"/>
      <c r="G41" s="429"/>
      <c r="H41" s="134"/>
      <c r="I41" s="135">
        <f t="shared" si="1"/>
        <v>0</v>
      </c>
    </row>
    <row r="42" spans="1:9" x14ac:dyDescent="0.2">
      <c r="A42" s="122">
        <v>7</v>
      </c>
      <c r="B42" s="426"/>
      <c r="C42" s="426"/>
      <c r="D42" s="432"/>
      <c r="E42" s="433"/>
      <c r="F42" s="429"/>
      <c r="G42" s="429"/>
      <c r="H42" s="134"/>
      <c r="I42" s="135">
        <f t="shared" si="1"/>
        <v>0</v>
      </c>
    </row>
    <row r="43" spans="1:9" x14ac:dyDescent="0.2">
      <c r="A43" s="122">
        <v>8</v>
      </c>
      <c r="B43" s="426"/>
      <c r="C43" s="426"/>
      <c r="D43" s="432"/>
      <c r="E43" s="433"/>
      <c r="F43" s="429"/>
      <c r="G43" s="429"/>
      <c r="H43" s="134"/>
      <c r="I43" s="135">
        <f t="shared" si="1"/>
        <v>0</v>
      </c>
    </row>
    <row r="44" spans="1:9" x14ac:dyDescent="0.2">
      <c r="A44" s="122">
        <v>9</v>
      </c>
      <c r="B44" s="426"/>
      <c r="C44" s="426"/>
      <c r="D44" s="432"/>
      <c r="E44" s="433"/>
      <c r="F44" s="429"/>
      <c r="G44" s="429"/>
      <c r="H44" s="134"/>
      <c r="I44" s="135">
        <f t="shared" si="1"/>
        <v>0</v>
      </c>
    </row>
    <row r="45" spans="1:9" x14ac:dyDescent="0.2">
      <c r="A45" s="122">
        <v>10</v>
      </c>
      <c r="B45" s="426"/>
      <c r="C45" s="426"/>
      <c r="D45" s="432"/>
      <c r="E45" s="433"/>
      <c r="F45" s="429"/>
      <c r="G45" s="429"/>
      <c r="H45" s="134"/>
      <c r="I45" s="135">
        <f t="shared" si="1"/>
        <v>0</v>
      </c>
    </row>
    <row r="46" spans="1:9" x14ac:dyDescent="0.2">
      <c r="A46" s="131"/>
      <c r="B46" s="128"/>
      <c r="C46" s="128"/>
      <c r="D46" s="128"/>
      <c r="E46" s="128"/>
      <c r="F46" s="128"/>
      <c r="G46" s="128"/>
      <c r="H46" s="136" t="s">
        <v>79</v>
      </c>
      <c r="I46" s="137">
        <f>SUM(I39:I45)</f>
        <v>0</v>
      </c>
    </row>
    <row r="47" spans="1:9" x14ac:dyDescent="0.2">
      <c r="A47" s="131"/>
      <c r="B47" s="128"/>
      <c r="C47" s="128"/>
      <c r="D47" s="128"/>
      <c r="E47" s="128"/>
      <c r="F47" s="128"/>
      <c r="G47" s="128"/>
      <c r="H47" s="128"/>
      <c r="I47" s="137"/>
    </row>
    <row r="48" spans="1:9" x14ac:dyDescent="0.2">
      <c r="A48" s="131"/>
      <c r="B48" s="128"/>
      <c r="C48" s="128"/>
      <c r="D48" s="128"/>
      <c r="E48" s="128"/>
      <c r="F48" s="128"/>
      <c r="G48" s="128"/>
      <c r="H48" s="128"/>
      <c r="I48" s="137"/>
    </row>
    <row r="49" spans="1:9" x14ac:dyDescent="0.2">
      <c r="A49" s="131"/>
      <c r="B49" s="128"/>
      <c r="C49" s="128"/>
      <c r="D49" s="128"/>
      <c r="E49" s="128"/>
      <c r="F49" s="128"/>
      <c r="G49" s="128"/>
      <c r="H49" s="136" t="s">
        <v>84</v>
      </c>
      <c r="I49" s="138">
        <f>I35</f>
        <v>0</v>
      </c>
    </row>
    <row r="50" spans="1:9" x14ac:dyDescent="0.2">
      <c r="A50" s="131"/>
      <c r="B50" s="128"/>
      <c r="C50" s="128"/>
      <c r="D50" s="128"/>
      <c r="E50" s="128"/>
      <c r="F50" s="128"/>
      <c r="G50" s="128"/>
      <c r="H50" s="136" t="s">
        <v>85</v>
      </c>
      <c r="I50" s="138">
        <f>I46</f>
        <v>0</v>
      </c>
    </row>
    <row r="51" spans="1:9" x14ac:dyDescent="0.2">
      <c r="A51" s="131"/>
      <c r="B51" s="128"/>
      <c r="C51" s="128"/>
      <c r="D51" s="128"/>
      <c r="E51" s="128" t="s">
        <v>90</v>
      </c>
      <c r="F51" s="128" t="s">
        <v>87</v>
      </c>
      <c r="G51" s="131">
        <f>C28</f>
        <v>2</v>
      </c>
      <c r="H51" s="136" t="s">
        <v>86</v>
      </c>
      <c r="I51" s="138">
        <f>SUM(I49:I50)</f>
        <v>0</v>
      </c>
    </row>
    <row r="52" spans="1:9" x14ac:dyDescent="0.2">
      <c r="A52" s="131"/>
      <c r="B52" s="128"/>
      <c r="C52" s="128"/>
      <c r="D52" s="128"/>
      <c r="E52" s="128"/>
      <c r="F52" s="128"/>
      <c r="G52" s="128"/>
      <c r="H52" s="128"/>
      <c r="I52" s="139"/>
    </row>
    <row r="53" spans="1:9" x14ac:dyDescent="0.2">
      <c r="A53" s="131"/>
      <c r="B53" s="128"/>
      <c r="C53" s="128"/>
      <c r="D53" s="128"/>
      <c r="E53" s="128"/>
      <c r="F53" s="128"/>
      <c r="G53" s="128"/>
      <c r="H53" s="128"/>
      <c r="I53" s="139"/>
    </row>
    <row r="54" spans="1:9" ht="18" x14ac:dyDescent="0.25">
      <c r="A54" s="431" t="s">
        <v>47</v>
      </c>
      <c r="B54" s="117" t="s">
        <v>87</v>
      </c>
      <c r="C54" s="118">
        <v>3</v>
      </c>
      <c r="D54" s="119" t="s">
        <v>166</v>
      </c>
      <c r="E54" s="120"/>
      <c r="F54" s="120"/>
      <c r="G54" s="115"/>
      <c r="H54" s="115"/>
      <c r="I54" s="115"/>
    </row>
    <row r="55" spans="1:9" ht="18" x14ac:dyDescent="0.25">
      <c r="A55" s="431"/>
      <c r="B55" s="117" t="s">
        <v>88</v>
      </c>
      <c r="C55" s="118"/>
      <c r="D55" s="119"/>
      <c r="E55" s="120"/>
      <c r="F55" s="120"/>
      <c r="G55" s="115"/>
      <c r="H55" s="115"/>
      <c r="I55" s="115"/>
    </row>
    <row r="56" spans="1:9" x14ac:dyDescent="0.2">
      <c r="A56" s="431"/>
      <c r="B56" s="119" t="s">
        <v>74</v>
      </c>
      <c r="C56" s="119"/>
      <c r="D56" s="119"/>
      <c r="E56" s="119"/>
      <c r="F56" s="119"/>
      <c r="G56" s="119"/>
      <c r="H56" s="119"/>
      <c r="I56" s="119"/>
    </row>
    <row r="57" spans="1:9" x14ac:dyDescent="0.2">
      <c r="A57" s="431"/>
      <c r="B57" s="118" t="s">
        <v>67</v>
      </c>
      <c r="C57" s="118" t="s">
        <v>50</v>
      </c>
      <c r="D57" s="118" t="s">
        <v>9</v>
      </c>
      <c r="E57" s="118" t="s">
        <v>75</v>
      </c>
      <c r="F57" s="118" t="s">
        <v>82</v>
      </c>
      <c r="G57" s="118" t="s">
        <v>76</v>
      </c>
      <c r="H57" s="118" t="s">
        <v>77</v>
      </c>
      <c r="I57" s="121" t="s">
        <v>78</v>
      </c>
    </row>
    <row r="58" spans="1:9" x14ac:dyDescent="0.2">
      <c r="A58" s="122">
        <v>1</v>
      </c>
      <c r="B58" s="123"/>
      <c r="C58" s="123"/>
      <c r="D58" s="123"/>
      <c r="E58" s="123"/>
      <c r="F58" s="123"/>
      <c r="G58" s="124">
        <f>D58*F58</f>
        <v>0</v>
      </c>
      <c r="H58" s="125"/>
      <c r="I58" s="126">
        <f>IF(D58="",F58*H58,G58*H58)</f>
        <v>0</v>
      </c>
    </row>
    <row r="59" spans="1:9" x14ac:dyDescent="0.2">
      <c r="A59" s="122">
        <v>2</v>
      </c>
      <c r="B59" s="123"/>
      <c r="C59" s="123"/>
      <c r="D59" s="123"/>
      <c r="E59" s="123"/>
      <c r="F59" s="123"/>
      <c r="G59" s="124">
        <f>D59*F59</f>
        <v>0</v>
      </c>
      <c r="H59" s="125"/>
      <c r="I59" s="126">
        <f>IF(D59="",F59*H59,G59*H59)</f>
        <v>0</v>
      </c>
    </row>
    <row r="60" spans="1:9" x14ac:dyDescent="0.2">
      <c r="A60" s="122">
        <v>3</v>
      </c>
      <c r="B60" s="123"/>
      <c r="C60" s="123"/>
      <c r="D60" s="122"/>
      <c r="E60" s="123"/>
      <c r="F60" s="123"/>
      <c r="G60" s="124">
        <f>D60*F60</f>
        <v>0</v>
      </c>
      <c r="H60" s="127"/>
      <c r="I60" s="126">
        <f>IF(D60="",F60*H60,G60*H60)</f>
        <v>0</v>
      </c>
    </row>
    <row r="61" spans="1:9" x14ac:dyDescent="0.2">
      <c r="B61" s="128"/>
      <c r="C61" s="128"/>
      <c r="D61" s="128"/>
      <c r="E61" s="128"/>
      <c r="F61" s="128"/>
      <c r="G61" s="128"/>
      <c r="H61" s="129" t="s">
        <v>79</v>
      </c>
      <c r="I61" s="130">
        <f>SUM(I58:I60)</f>
        <v>0</v>
      </c>
    </row>
    <row r="62" spans="1:9" x14ac:dyDescent="0.2">
      <c r="A62" s="131"/>
      <c r="B62" s="128"/>
      <c r="C62" s="128"/>
      <c r="D62" s="128"/>
      <c r="E62" s="128"/>
      <c r="F62" s="128"/>
      <c r="G62" s="128"/>
      <c r="H62" s="128"/>
      <c r="I62" s="128"/>
    </row>
    <row r="63" spans="1:9" x14ac:dyDescent="0.2">
      <c r="A63" s="131"/>
      <c r="B63" s="119" t="s">
        <v>80</v>
      </c>
      <c r="C63" s="119"/>
      <c r="D63" s="119"/>
      <c r="E63" s="119"/>
      <c r="F63" s="119"/>
      <c r="G63" s="119"/>
      <c r="H63" s="119"/>
      <c r="I63" s="119"/>
    </row>
    <row r="64" spans="1:9" x14ac:dyDescent="0.2">
      <c r="A64" s="131"/>
      <c r="B64" s="430" t="s">
        <v>81</v>
      </c>
      <c r="C64" s="430"/>
      <c r="D64" s="430" t="s">
        <v>82</v>
      </c>
      <c r="E64" s="430"/>
      <c r="F64" s="430" t="s">
        <v>83</v>
      </c>
      <c r="G64" s="430"/>
      <c r="H64" s="118" t="s">
        <v>77</v>
      </c>
      <c r="I64" s="132" t="s">
        <v>78</v>
      </c>
    </row>
    <row r="65" spans="1:9" x14ac:dyDescent="0.2">
      <c r="A65" s="122">
        <v>4</v>
      </c>
      <c r="B65" s="426"/>
      <c r="C65" s="426"/>
      <c r="D65" s="432"/>
      <c r="E65" s="433"/>
      <c r="F65" s="429"/>
      <c r="G65" s="429"/>
      <c r="H65" s="134"/>
      <c r="I65" s="135">
        <f>D65*H65</f>
        <v>0</v>
      </c>
    </row>
    <row r="66" spans="1:9" x14ac:dyDescent="0.2">
      <c r="A66" s="122">
        <v>5</v>
      </c>
      <c r="B66" s="426"/>
      <c r="C66" s="426"/>
      <c r="D66" s="432"/>
      <c r="E66" s="433"/>
      <c r="F66" s="429"/>
      <c r="G66" s="429"/>
      <c r="H66" s="134"/>
      <c r="I66" s="135">
        <f t="shared" ref="I66:I71" si="2">D66*H66</f>
        <v>0</v>
      </c>
    </row>
    <row r="67" spans="1:9" x14ac:dyDescent="0.2">
      <c r="A67" s="122">
        <v>6</v>
      </c>
      <c r="B67" s="426"/>
      <c r="C67" s="426"/>
      <c r="D67" s="432"/>
      <c r="E67" s="433"/>
      <c r="F67" s="429"/>
      <c r="G67" s="429"/>
      <c r="H67" s="134"/>
      <c r="I67" s="135">
        <f t="shared" si="2"/>
        <v>0</v>
      </c>
    </row>
    <row r="68" spans="1:9" x14ac:dyDescent="0.2">
      <c r="A68" s="122">
        <v>7</v>
      </c>
      <c r="B68" s="426"/>
      <c r="C68" s="426"/>
      <c r="D68" s="432"/>
      <c r="E68" s="433"/>
      <c r="F68" s="429"/>
      <c r="G68" s="429"/>
      <c r="H68" s="134"/>
      <c r="I68" s="135">
        <f t="shared" si="2"/>
        <v>0</v>
      </c>
    </row>
    <row r="69" spans="1:9" x14ac:dyDescent="0.2">
      <c r="A69" s="122">
        <v>8</v>
      </c>
      <c r="B69" s="426"/>
      <c r="C69" s="426"/>
      <c r="D69" s="432"/>
      <c r="E69" s="433"/>
      <c r="F69" s="429"/>
      <c r="G69" s="429"/>
      <c r="H69" s="134"/>
      <c r="I69" s="135">
        <f t="shared" si="2"/>
        <v>0</v>
      </c>
    </row>
    <row r="70" spans="1:9" x14ac:dyDescent="0.2">
      <c r="A70" s="122">
        <v>9</v>
      </c>
      <c r="B70" s="426"/>
      <c r="C70" s="426"/>
      <c r="D70" s="432"/>
      <c r="E70" s="433"/>
      <c r="F70" s="429"/>
      <c r="G70" s="429"/>
      <c r="H70" s="134"/>
      <c r="I70" s="135">
        <f t="shared" si="2"/>
        <v>0</v>
      </c>
    </row>
    <row r="71" spans="1:9" x14ac:dyDescent="0.2">
      <c r="A71" s="122">
        <v>10</v>
      </c>
      <c r="B71" s="426"/>
      <c r="C71" s="426"/>
      <c r="D71" s="432"/>
      <c r="E71" s="433"/>
      <c r="F71" s="429"/>
      <c r="G71" s="429"/>
      <c r="H71" s="134"/>
      <c r="I71" s="135">
        <f t="shared" si="2"/>
        <v>0</v>
      </c>
    </row>
    <row r="72" spans="1:9" x14ac:dyDescent="0.2">
      <c r="A72" s="131"/>
      <c r="B72" s="128"/>
      <c r="C72" s="128"/>
      <c r="D72" s="128"/>
      <c r="E72" s="128"/>
      <c r="F72" s="128"/>
      <c r="G72" s="128"/>
      <c r="H72" s="136" t="s">
        <v>79</v>
      </c>
      <c r="I72" s="137">
        <f>SUM(I65:I71)</f>
        <v>0</v>
      </c>
    </row>
    <row r="73" spans="1:9" x14ac:dyDescent="0.2">
      <c r="A73" s="131"/>
      <c r="B73" s="128"/>
      <c r="C73" s="128"/>
      <c r="D73" s="128"/>
      <c r="E73" s="128"/>
      <c r="F73" s="128"/>
      <c r="G73" s="128"/>
      <c r="H73" s="128"/>
      <c r="I73" s="137"/>
    </row>
    <row r="74" spans="1:9" x14ac:dyDescent="0.2">
      <c r="A74" s="131"/>
      <c r="B74" s="128"/>
      <c r="C74" s="128"/>
      <c r="D74" s="128"/>
      <c r="E74" s="128"/>
      <c r="F74" s="128"/>
      <c r="G74" s="128"/>
      <c r="H74" s="128"/>
      <c r="I74" s="137"/>
    </row>
    <row r="75" spans="1:9" x14ac:dyDescent="0.2">
      <c r="A75" s="131"/>
      <c r="B75" s="128"/>
      <c r="C75" s="128"/>
      <c r="D75" s="128"/>
      <c r="E75" s="128"/>
      <c r="F75" s="128"/>
      <c r="G75" s="128"/>
      <c r="H75" s="136" t="s">
        <v>84</v>
      </c>
      <c r="I75" s="138">
        <f>I61</f>
        <v>0</v>
      </c>
    </row>
    <row r="76" spans="1:9" x14ac:dyDescent="0.2">
      <c r="A76" s="131"/>
      <c r="B76" s="128"/>
      <c r="C76" s="128"/>
      <c r="D76" s="128"/>
      <c r="E76" s="128"/>
      <c r="F76" s="128"/>
      <c r="G76" s="128"/>
      <c r="H76" s="136" t="s">
        <v>85</v>
      </c>
      <c r="I76" s="138">
        <f>I72</f>
        <v>0</v>
      </c>
    </row>
    <row r="77" spans="1:9" x14ac:dyDescent="0.2">
      <c r="A77" s="131"/>
      <c r="B77" s="128"/>
      <c r="C77" s="128"/>
      <c r="D77" s="128"/>
      <c r="E77" s="128" t="s">
        <v>90</v>
      </c>
      <c r="F77" s="128" t="s">
        <v>87</v>
      </c>
      <c r="G77" s="131">
        <f>C54</f>
        <v>3</v>
      </c>
      <c r="H77" s="136" t="s">
        <v>86</v>
      </c>
      <c r="I77" s="138">
        <f>SUM(I75:I76)</f>
        <v>0</v>
      </c>
    </row>
    <row r="78" spans="1:9" x14ac:dyDescent="0.2">
      <c r="A78" s="131"/>
      <c r="B78" s="128"/>
      <c r="C78" s="128"/>
      <c r="D78" s="128"/>
      <c r="E78" s="128"/>
      <c r="F78" s="128"/>
      <c r="G78" s="128"/>
      <c r="H78" s="128"/>
      <c r="I78" s="139"/>
    </row>
    <row r="79" spans="1:9" x14ac:dyDescent="0.2">
      <c r="A79" s="131"/>
      <c r="B79" s="128"/>
      <c r="C79" s="128"/>
      <c r="D79" s="128"/>
      <c r="E79" s="128"/>
      <c r="F79" s="128"/>
      <c r="G79" s="128"/>
      <c r="H79" s="128"/>
      <c r="I79" s="139"/>
    </row>
    <row r="80" spans="1:9" ht="18" x14ac:dyDescent="0.25">
      <c r="A80" s="431" t="s">
        <v>47</v>
      </c>
      <c r="B80" s="117" t="s">
        <v>87</v>
      </c>
      <c r="C80" s="118">
        <v>4</v>
      </c>
      <c r="D80" s="119" t="s">
        <v>166</v>
      </c>
      <c r="E80" s="120"/>
      <c r="F80" s="120"/>
      <c r="G80" s="115"/>
      <c r="H80" s="115"/>
      <c r="I80" s="115"/>
    </row>
    <row r="81" spans="1:9" ht="18" x14ac:dyDescent="0.25">
      <c r="A81" s="431"/>
      <c r="B81" s="117" t="s">
        <v>88</v>
      </c>
      <c r="C81" s="118"/>
      <c r="D81" s="119"/>
      <c r="E81" s="120"/>
      <c r="F81" s="128"/>
      <c r="G81" s="115"/>
      <c r="H81" s="115"/>
      <c r="I81" s="115"/>
    </row>
    <row r="82" spans="1:9" x14ac:dyDescent="0.2">
      <c r="A82" s="431"/>
      <c r="B82" s="119" t="s">
        <v>74</v>
      </c>
      <c r="C82" s="119"/>
      <c r="D82" s="119"/>
      <c r="E82" s="119"/>
      <c r="F82" s="119"/>
      <c r="G82" s="119"/>
      <c r="H82" s="119"/>
      <c r="I82" s="119"/>
    </row>
    <row r="83" spans="1:9" x14ac:dyDescent="0.2">
      <c r="A83" s="431"/>
      <c r="B83" s="118" t="s">
        <v>67</v>
      </c>
      <c r="C83" s="118" t="s">
        <v>50</v>
      </c>
      <c r="D83" s="118" t="s">
        <v>9</v>
      </c>
      <c r="E83" s="118" t="s">
        <v>75</v>
      </c>
      <c r="F83" s="118" t="s">
        <v>82</v>
      </c>
      <c r="G83" s="118" t="s">
        <v>76</v>
      </c>
      <c r="H83" s="118" t="s">
        <v>77</v>
      </c>
      <c r="I83" s="121" t="s">
        <v>78</v>
      </c>
    </row>
    <row r="84" spans="1:9" x14ac:dyDescent="0.2">
      <c r="A84" s="122">
        <v>1</v>
      </c>
      <c r="B84" s="123"/>
      <c r="C84" s="123"/>
      <c r="D84" s="123"/>
      <c r="E84" s="123"/>
      <c r="F84" s="123"/>
      <c r="G84" s="124">
        <f>D84*F84</f>
        <v>0</v>
      </c>
      <c r="H84" s="125"/>
      <c r="I84" s="126">
        <f>IF(D84="",F84*H84,G84*H84)</f>
        <v>0</v>
      </c>
    </row>
    <row r="85" spans="1:9" x14ac:dyDescent="0.2">
      <c r="A85" s="122">
        <v>2</v>
      </c>
      <c r="B85" s="123"/>
      <c r="C85" s="123"/>
      <c r="D85" s="123"/>
      <c r="E85" s="123"/>
      <c r="F85" s="123"/>
      <c r="G85" s="124">
        <f>D85*F85</f>
        <v>0</v>
      </c>
      <c r="H85" s="125"/>
      <c r="I85" s="126">
        <f>IF(D85="",F85*H85,G85*H85)</f>
        <v>0</v>
      </c>
    </row>
    <row r="86" spans="1:9" x14ac:dyDescent="0.2">
      <c r="A86" s="122">
        <v>3</v>
      </c>
      <c r="B86" s="123"/>
      <c r="C86" s="123"/>
      <c r="D86" s="122"/>
      <c r="E86" s="123"/>
      <c r="F86" s="123"/>
      <c r="G86" s="124">
        <f>D86*F86</f>
        <v>0</v>
      </c>
      <c r="H86" s="127"/>
      <c r="I86" s="126">
        <f>IF(D86="",F86*H86,G86*H86)</f>
        <v>0</v>
      </c>
    </row>
    <row r="87" spans="1:9" x14ac:dyDescent="0.2">
      <c r="B87" s="128"/>
      <c r="C87" s="128"/>
      <c r="D87" s="128"/>
      <c r="E87" s="128"/>
      <c r="F87" s="128"/>
      <c r="G87" s="128"/>
      <c r="H87" s="129" t="s">
        <v>79</v>
      </c>
      <c r="I87" s="130">
        <f>SUM(I84:I86)</f>
        <v>0</v>
      </c>
    </row>
    <row r="88" spans="1:9" x14ac:dyDescent="0.2">
      <c r="A88" s="131"/>
      <c r="B88" s="128"/>
      <c r="C88" s="128"/>
      <c r="D88" s="128"/>
      <c r="E88" s="128"/>
      <c r="F88" s="128"/>
      <c r="G88" s="128"/>
      <c r="H88" s="128"/>
      <c r="I88" s="128"/>
    </row>
    <row r="89" spans="1:9" x14ac:dyDescent="0.2">
      <c r="A89" s="131"/>
      <c r="B89" s="119" t="s">
        <v>80</v>
      </c>
      <c r="C89" s="119"/>
      <c r="D89" s="119"/>
      <c r="E89" s="119"/>
      <c r="F89" s="119"/>
      <c r="G89" s="119"/>
      <c r="H89" s="119"/>
      <c r="I89" s="119"/>
    </row>
    <row r="90" spans="1:9" x14ac:dyDescent="0.2">
      <c r="A90" s="131"/>
      <c r="B90" s="430" t="s">
        <v>81</v>
      </c>
      <c r="C90" s="430"/>
      <c r="D90" s="430" t="s">
        <v>82</v>
      </c>
      <c r="E90" s="430"/>
      <c r="F90" s="430" t="s">
        <v>83</v>
      </c>
      <c r="G90" s="430"/>
      <c r="H90" s="118" t="s">
        <v>77</v>
      </c>
      <c r="I90" s="132" t="s">
        <v>78</v>
      </c>
    </row>
    <row r="91" spans="1:9" x14ac:dyDescent="0.2">
      <c r="A91" s="122">
        <v>4</v>
      </c>
      <c r="B91" s="426"/>
      <c r="C91" s="426"/>
      <c r="D91" s="432"/>
      <c r="E91" s="433"/>
      <c r="F91" s="429"/>
      <c r="G91" s="429"/>
      <c r="H91" s="134"/>
      <c r="I91" s="135">
        <f>D91*H91</f>
        <v>0</v>
      </c>
    </row>
    <row r="92" spans="1:9" x14ac:dyDescent="0.2">
      <c r="A92" s="122">
        <v>5</v>
      </c>
      <c r="B92" s="426"/>
      <c r="C92" s="426"/>
      <c r="D92" s="432"/>
      <c r="E92" s="433"/>
      <c r="F92" s="429"/>
      <c r="G92" s="429"/>
      <c r="H92" s="134"/>
      <c r="I92" s="135">
        <f t="shared" ref="I92:I97" si="3">D92*H92</f>
        <v>0</v>
      </c>
    </row>
    <row r="93" spans="1:9" x14ac:dyDescent="0.2">
      <c r="A93" s="122">
        <v>6</v>
      </c>
      <c r="B93" s="426"/>
      <c r="C93" s="426"/>
      <c r="D93" s="432"/>
      <c r="E93" s="433"/>
      <c r="F93" s="429"/>
      <c r="G93" s="429"/>
      <c r="H93" s="134"/>
      <c r="I93" s="135">
        <f t="shared" si="3"/>
        <v>0</v>
      </c>
    </row>
    <row r="94" spans="1:9" x14ac:dyDescent="0.2">
      <c r="A94" s="122">
        <v>7</v>
      </c>
      <c r="B94" s="426"/>
      <c r="C94" s="426"/>
      <c r="D94" s="432"/>
      <c r="E94" s="433"/>
      <c r="F94" s="429"/>
      <c r="G94" s="429"/>
      <c r="H94" s="134"/>
      <c r="I94" s="135">
        <f t="shared" si="3"/>
        <v>0</v>
      </c>
    </row>
    <row r="95" spans="1:9" x14ac:dyDescent="0.2">
      <c r="A95" s="122">
        <v>8</v>
      </c>
      <c r="B95" s="426"/>
      <c r="C95" s="426"/>
      <c r="D95" s="432"/>
      <c r="E95" s="433"/>
      <c r="F95" s="429"/>
      <c r="G95" s="429"/>
      <c r="H95" s="134"/>
      <c r="I95" s="135">
        <f t="shared" si="3"/>
        <v>0</v>
      </c>
    </row>
    <row r="96" spans="1:9" x14ac:dyDescent="0.2">
      <c r="A96" s="122">
        <v>9</v>
      </c>
      <c r="B96" s="426"/>
      <c r="C96" s="426"/>
      <c r="D96" s="432"/>
      <c r="E96" s="433"/>
      <c r="F96" s="429"/>
      <c r="G96" s="429"/>
      <c r="H96" s="134"/>
      <c r="I96" s="135">
        <f t="shared" si="3"/>
        <v>0</v>
      </c>
    </row>
    <row r="97" spans="1:9" x14ac:dyDescent="0.2">
      <c r="A97" s="122">
        <v>10</v>
      </c>
      <c r="B97" s="426"/>
      <c r="C97" s="426"/>
      <c r="D97" s="432"/>
      <c r="E97" s="433"/>
      <c r="F97" s="429"/>
      <c r="G97" s="429"/>
      <c r="H97" s="134"/>
      <c r="I97" s="135">
        <f t="shared" si="3"/>
        <v>0</v>
      </c>
    </row>
    <row r="98" spans="1:9" x14ac:dyDescent="0.2">
      <c r="A98" s="131"/>
      <c r="B98" s="128"/>
      <c r="C98" s="128"/>
      <c r="D98" s="128"/>
      <c r="E98" s="128"/>
      <c r="F98" s="128"/>
      <c r="G98" s="128"/>
      <c r="H98" s="136" t="s">
        <v>79</v>
      </c>
      <c r="I98" s="137">
        <f>SUM(I91:I97)</f>
        <v>0</v>
      </c>
    </row>
    <row r="99" spans="1:9" x14ac:dyDescent="0.2">
      <c r="A99" s="131"/>
      <c r="B99" s="128"/>
      <c r="C99" s="128"/>
      <c r="D99" s="128"/>
      <c r="E99" s="128"/>
      <c r="F99" s="128"/>
      <c r="G99" s="128"/>
      <c r="H99" s="128"/>
      <c r="I99" s="137"/>
    </row>
    <row r="100" spans="1:9" x14ac:dyDescent="0.2">
      <c r="A100" s="131"/>
      <c r="B100" s="128"/>
      <c r="C100" s="128"/>
      <c r="D100" s="128"/>
      <c r="E100" s="128"/>
      <c r="F100" s="128"/>
      <c r="G100" s="128"/>
      <c r="H100" s="128"/>
      <c r="I100" s="137"/>
    </row>
    <row r="101" spans="1:9" x14ac:dyDescent="0.2">
      <c r="A101" s="131"/>
      <c r="B101" s="128"/>
      <c r="C101" s="128"/>
      <c r="D101" s="128"/>
      <c r="E101" s="128"/>
      <c r="F101" s="128"/>
      <c r="G101" s="128"/>
      <c r="H101" s="136" t="s">
        <v>84</v>
      </c>
      <c r="I101" s="138">
        <f>I87</f>
        <v>0</v>
      </c>
    </row>
    <row r="102" spans="1:9" x14ac:dyDescent="0.2">
      <c r="A102" s="131"/>
      <c r="B102" s="128"/>
      <c r="C102" s="128"/>
      <c r="D102" s="128"/>
      <c r="E102" s="128"/>
      <c r="F102" s="128"/>
      <c r="G102" s="128"/>
      <c r="H102" s="136" t="s">
        <v>85</v>
      </c>
      <c r="I102" s="138">
        <f>I98</f>
        <v>0</v>
      </c>
    </row>
    <row r="103" spans="1:9" x14ac:dyDescent="0.2">
      <c r="A103" s="131"/>
      <c r="B103" s="128"/>
      <c r="C103" s="128"/>
      <c r="D103" s="128"/>
      <c r="E103" s="128" t="s">
        <v>90</v>
      </c>
      <c r="F103" s="128" t="s">
        <v>87</v>
      </c>
      <c r="G103" s="131">
        <f>C80</f>
        <v>4</v>
      </c>
      <c r="H103" s="136" t="s">
        <v>86</v>
      </c>
      <c r="I103" s="138">
        <f>SUM(I101:I102)</f>
        <v>0</v>
      </c>
    </row>
    <row r="104" spans="1:9" x14ac:dyDescent="0.2">
      <c r="A104" s="131"/>
      <c r="B104" s="128"/>
      <c r="C104" s="128"/>
      <c r="D104" s="128"/>
      <c r="E104" s="128"/>
      <c r="F104" s="128"/>
      <c r="G104" s="128"/>
      <c r="H104" s="128"/>
      <c r="I104" s="139"/>
    </row>
    <row r="105" spans="1:9" x14ac:dyDescent="0.2">
      <c r="A105" s="131"/>
      <c r="B105" s="128"/>
      <c r="C105" s="128"/>
      <c r="D105" s="128"/>
      <c r="E105" s="128"/>
      <c r="F105" s="128"/>
      <c r="G105" s="128"/>
      <c r="H105" s="128"/>
      <c r="I105" s="139"/>
    </row>
  </sheetData>
  <sheetProtection password="8FE9" sheet="1" objects="1" scenarios="1" formatCells="0" formatColumns="0" formatRows="0" insertRows="0" deleteRows="0"/>
  <mergeCells count="102">
    <mergeCell ref="B38:C38"/>
    <mergeCell ref="D38:E38"/>
    <mergeCell ref="F38:G38"/>
    <mergeCell ref="B39:C39"/>
    <mergeCell ref="D39:E39"/>
    <mergeCell ref="F39:G39"/>
    <mergeCell ref="A80:A83"/>
    <mergeCell ref="A54:A57"/>
    <mergeCell ref="F16:G16"/>
    <mergeCell ref="B17:C17"/>
    <mergeCell ref="D17:E17"/>
    <mergeCell ref="F17:G17"/>
    <mergeCell ref="B18:C18"/>
    <mergeCell ref="D18:E18"/>
    <mergeCell ref="F18:G18"/>
    <mergeCell ref="B19:C19"/>
    <mergeCell ref="D19:E19"/>
    <mergeCell ref="F19:G19"/>
    <mergeCell ref="D66:E66"/>
    <mergeCell ref="F66:G66"/>
    <mergeCell ref="B45:C45"/>
    <mergeCell ref="D45:E45"/>
    <mergeCell ref="B69:C69"/>
    <mergeCell ref="D69:E69"/>
    <mergeCell ref="D12:E12"/>
    <mergeCell ref="F12:G12"/>
    <mergeCell ref="B13:C13"/>
    <mergeCell ref="D13:E13"/>
    <mergeCell ref="F13:G13"/>
    <mergeCell ref="B14:C14"/>
    <mergeCell ref="D14:E14"/>
    <mergeCell ref="F14:G14"/>
    <mergeCell ref="B1:F1"/>
    <mergeCell ref="G1:I1"/>
    <mergeCell ref="A2:A5"/>
    <mergeCell ref="A28:A31"/>
    <mergeCell ref="B12:C12"/>
    <mergeCell ref="B15:C15"/>
    <mergeCell ref="D15:E15"/>
    <mergeCell ref="F15:G15"/>
    <mergeCell ref="B16:C16"/>
    <mergeCell ref="D16:E16"/>
    <mergeCell ref="F45:G45"/>
    <mergeCell ref="B40:C40"/>
    <mergeCell ref="D40:E40"/>
    <mergeCell ref="F40:G40"/>
    <mergeCell ref="B41:C41"/>
    <mergeCell ref="D41:E41"/>
    <mergeCell ref="F41:G41"/>
    <mergeCell ref="B42:C42"/>
    <mergeCell ref="D42:E42"/>
    <mergeCell ref="F42:G42"/>
    <mergeCell ref="B43:C43"/>
    <mergeCell ref="D43:E43"/>
    <mergeCell ref="F43:G43"/>
    <mergeCell ref="B44:C44"/>
    <mergeCell ref="D44:E44"/>
    <mergeCell ref="F44:G44"/>
    <mergeCell ref="B67:C67"/>
    <mergeCell ref="D67:E67"/>
    <mergeCell ref="F67:G67"/>
    <mergeCell ref="B68:C68"/>
    <mergeCell ref="D68:E68"/>
    <mergeCell ref="F68:G68"/>
    <mergeCell ref="F69:G69"/>
    <mergeCell ref="B64:C64"/>
    <mergeCell ref="D64:E64"/>
    <mergeCell ref="F64:G64"/>
    <mergeCell ref="B65:C65"/>
    <mergeCell ref="D65:E65"/>
    <mergeCell ref="F65:G65"/>
    <mergeCell ref="B66:C66"/>
    <mergeCell ref="B94:C94"/>
    <mergeCell ref="D94:E94"/>
    <mergeCell ref="F94:G94"/>
    <mergeCell ref="B92:C92"/>
    <mergeCell ref="D92:E92"/>
    <mergeCell ref="B70:C70"/>
    <mergeCell ref="D70:E70"/>
    <mergeCell ref="F70:G70"/>
    <mergeCell ref="B71:C71"/>
    <mergeCell ref="D71:E71"/>
    <mergeCell ref="B91:C91"/>
    <mergeCell ref="D91:E91"/>
    <mergeCell ref="F91:G91"/>
    <mergeCell ref="F92:G92"/>
    <mergeCell ref="B93:C93"/>
    <mergeCell ref="D93:E93"/>
    <mergeCell ref="F93:G93"/>
    <mergeCell ref="B90:C90"/>
    <mergeCell ref="D90:E90"/>
    <mergeCell ref="F90:G90"/>
    <mergeCell ref="F71:G71"/>
    <mergeCell ref="B97:C97"/>
    <mergeCell ref="D97:E97"/>
    <mergeCell ref="F97:G97"/>
    <mergeCell ref="B95:C95"/>
    <mergeCell ref="D95:E95"/>
    <mergeCell ref="F95:G95"/>
    <mergeCell ref="B96:C96"/>
    <mergeCell ref="D96:E96"/>
    <mergeCell ref="F96:G96"/>
  </mergeCells>
  <phoneticPr fontId="6" type="noConversion"/>
  <pageMargins left="0.75" right="0.75" top="1" bottom="1" header="0.5" footer="0.5"/>
  <pageSetup orientation="landscape" horizontalDpi="300" verticalDpi="300"/>
  <headerFooter alignWithMargins="0">
    <oddHeader>&amp;C&amp;"Arial,Bold"&amp;14Electrical Subsystem
Form B&amp;Rpage&amp;P</oddHeader>
  </headerFooter>
  <rowBreaks count="3" manualBreakCount="3">
    <brk id="27" max="16383" man="1"/>
    <brk id="53" max="16383" man="1"/>
    <brk id="7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52"/>
  <sheetViews>
    <sheetView topLeftCell="A21" zoomScaleNormal="100" workbookViewId="0">
      <selection activeCell="F26" sqref="F26"/>
    </sheetView>
  </sheetViews>
  <sheetFormatPr defaultRowHeight="12.75" x14ac:dyDescent="0.2"/>
  <cols>
    <col min="1" max="1" width="6.140625" style="85" customWidth="1"/>
    <col min="2" max="2" width="21.85546875" style="85" customWidth="1"/>
    <col min="3" max="3" width="25.140625" style="85" customWidth="1"/>
    <col min="4" max="4" width="4.42578125" style="85" customWidth="1"/>
    <col min="5" max="5" width="5" style="85" customWidth="1"/>
    <col min="6" max="6" width="28.140625" style="85" customWidth="1"/>
    <col min="7" max="7" width="6.140625" style="85" customWidth="1"/>
    <col min="8" max="9" width="9.140625" style="85"/>
    <col min="10" max="10" width="10" style="85" customWidth="1"/>
    <col min="11" max="12" width="9.140625" style="85"/>
    <col min="13" max="13" width="4.42578125" style="85" customWidth="1"/>
    <col min="14" max="16384" width="9.140625" style="85"/>
  </cols>
  <sheetData>
    <row r="1" spans="2:4" s="198" customFormat="1" hidden="1" x14ac:dyDescent="0.2">
      <c r="B1" s="198" t="s">
        <v>294</v>
      </c>
      <c r="D1" s="198" t="s">
        <v>73</v>
      </c>
    </row>
    <row r="2" spans="2:4" s="198" customFormat="1" hidden="1" x14ac:dyDescent="0.2">
      <c r="B2" s="198" t="s">
        <v>375</v>
      </c>
    </row>
    <row r="3" spans="2:4" s="198" customFormat="1" hidden="1" x14ac:dyDescent="0.2">
      <c r="B3" s="198" t="s">
        <v>339</v>
      </c>
    </row>
    <row r="4" spans="2:4" s="198" customFormat="1" hidden="1" x14ac:dyDescent="0.2">
      <c r="B4" s="198" t="s">
        <v>293</v>
      </c>
    </row>
    <row r="5" spans="2:4" s="198" customFormat="1" hidden="1" x14ac:dyDescent="0.2">
      <c r="B5" s="198" t="s">
        <v>241</v>
      </c>
    </row>
    <row r="6" spans="2:4" s="198" customFormat="1" hidden="1" x14ac:dyDescent="0.2">
      <c r="B6" s="198" t="s">
        <v>343</v>
      </c>
    </row>
    <row r="7" spans="2:4" s="198" customFormat="1" hidden="1" x14ac:dyDescent="0.2">
      <c r="B7" s="198" t="s">
        <v>297</v>
      </c>
    </row>
    <row r="8" spans="2:4" s="198" customFormat="1" hidden="1" x14ac:dyDescent="0.2">
      <c r="B8" s="198" t="s">
        <v>337</v>
      </c>
    </row>
    <row r="9" spans="2:4" s="198" customFormat="1" hidden="1" x14ac:dyDescent="0.2">
      <c r="B9" s="198" t="s">
        <v>338</v>
      </c>
    </row>
    <row r="10" spans="2:4" s="198" customFormat="1" hidden="1" x14ac:dyDescent="0.2">
      <c r="B10" s="198" t="s">
        <v>376</v>
      </c>
    </row>
    <row r="11" spans="2:4" s="198" customFormat="1" hidden="1" x14ac:dyDescent="0.2">
      <c r="B11" s="198" t="s">
        <v>295</v>
      </c>
    </row>
    <row r="12" spans="2:4" s="198" customFormat="1" hidden="1" x14ac:dyDescent="0.2">
      <c r="B12" s="198" t="s">
        <v>296</v>
      </c>
    </row>
    <row r="13" spans="2:4" s="198" customFormat="1" hidden="1" x14ac:dyDescent="0.2"/>
    <row r="14" spans="2:4" s="198" customFormat="1" hidden="1" x14ac:dyDescent="0.2"/>
    <row r="15" spans="2:4" s="198" customFormat="1" hidden="1" x14ac:dyDescent="0.2"/>
    <row r="16" spans="2:4" s="198" customFormat="1" hidden="1" x14ac:dyDescent="0.2"/>
    <row r="17" spans="1:12" s="198" customFormat="1" hidden="1" x14ac:dyDescent="0.2"/>
    <row r="18" spans="1:12" s="198" customFormat="1" hidden="1" x14ac:dyDescent="0.2"/>
    <row r="19" spans="1:12" s="198" customFormat="1" hidden="1" x14ac:dyDescent="0.2"/>
    <row r="20" spans="1:12" s="198" customFormat="1" hidden="1" x14ac:dyDescent="0.2"/>
    <row r="21" spans="1:12" ht="18.75" thickBot="1" x14ac:dyDescent="0.3">
      <c r="C21" s="322"/>
      <c r="D21" s="322"/>
      <c r="E21" s="322"/>
      <c r="F21" s="322" t="s">
        <v>106</v>
      </c>
      <c r="G21" s="322"/>
      <c r="I21" s="322"/>
      <c r="J21" s="322"/>
      <c r="L21" s="322"/>
    </row>
    <row r="22" spans="1:12" s="270" customFormat="1" ht="67.5" customHeight="1" thickBot="1" x14ac:dyDescent="0.25">
      <c r="A22" s="265" t="s">
        <v>47</v>
      </c>
      <c r="B22" s="266" t="s">
        <v>237</v>
      </c>
      <c r="C22" s="267" t="s">
        <v>214</v>
      </c>
      <c r="D22" s="267" t="s">
        <v>92</v>
      </c>
      <c r="E22" s="267" t="s">
        <v>93</v>
      </c>
      <c r="F22" s="267" t="s">
        <v>70</v>
      </c>
      <c r="G22" s="267" t="s">
        <v>340</v>
      </c>
      <c r="H22" s="268" t="s">
        <v>68</v>
      </c>
      <c r="I22" s="268" t="s">
        <v>69</v>
      </c>
      <c r="J22" s="268" t="s">
        <v>94</v>
      </c>
      <c r="K22" s="268" t="s">
        <v>350</v>
      </c>
      <c r="L22" s="269" t="s">
        <v>313</v>
      </c>
    </row>
    <row r="23" spans="1:12" x14ac:dyDescent="0.2">
      <c r="A23" s="95">
        <v>1</v>
      </c>
      <c r="B23" s="95"/>
      <c r="C23" s="96"/>
      <c r="D23" s="95"/>
      <c r="E23" s="95"/>
      <c r="F23" s="101"/>
      <c r="G23" s="95"/>
      <c r="H23" s="97"/>
      <c r="I23" s="98"/>
      <c r="J23" s="99" t="str">
        <f>IF(ISBLANK(G23),"",H23*G23)</f>
        <v/>
      </c>
      <c r="K23" s="99" t="str">
        <f>IF(ISBLANK(G23),"",I23*G23)</f>
        <v/>
      </c>
      <c r="L23" s="100" t="str">
        <f>IF(OR(J23="",K23="")," ",J23+K23)</f>
        <v xml:space="preserve"> </v>
      </c>
    </row>
    <row r="24" spans="1:12" x14ac:dyDescent="0.2">
      <c r="A24" s="90">
        <v>2</v>
      </c>
      <c r="B24" s="95"/>
      <c r="C24" s="96"/>
      <c r="D24" s="90"/>
      <c r="E24" s="95"/>
      <c r="F24" s="101"/>
      <c r="G24" s="95"/>
      <c r="H24" s="97"/>
      <c r="I24" s="98"/>
      <c r="J24" s="99" t="str">
        <f t="shared" ref="J24:J47" si="0">IF(ISBLANK(G24),"",H24*G24)</f>
        <v/>
      </c>
      <c r="K24" s="99" t="str">
        <f t="shared" ref="K24:K47" si="1">IF(ISBLANK(G24),"",I24*G24)</f>
        <v/>
      </c>
      <c r="L24" s="100" t="str">
        <f t="shared" ref="L24:L47" si="2">IF(OR(J24="",K24="")," ",J24+K24)</f>
        <v xml:space="preserve"> </v>
      </c>
    </row>
    <row r="25" spans="1:12" x14ac:dyDescent="0.2">
      <c r="A25" s="90">
        <v>3</v>
      </c>
      <c r="B25" s="95"/>
      <c r="C25" s="96"/>
      <c r="D25" s="90"/>
      <c r="E25" s="95"/>
      <c r="F25" s="101"/>
      <c r="G25" s="95"/>
      <c r="H25" s="97"/>
      <c r="I25" s="98"/>
      <c r="J25" s="99" t="str">
        <f t="shared" si="0"/>
        <v/>
      </c>
      <c r="K25" s="99" t="str">
        <f t="shared" si="1"/>
        <v/>
      </c>
      <c r="L25" s="100" t="str">
        <f t="shared" si="2"/>
        <v xml:space="preserve"> </v>
      </c>
    </row>
    <row r="26" spans="1:12" x14ac:dyDescent="0.2">
      <c r="A26" s="90">
        <v>4</v>
      </c>
      <c r="B26" s="95"/>
      <c r="C26" s="96"/>
      <c r="D26" s="90"/>
      <c r="E26" s="90"/>
      <c r="F26" s="101"/>
      <c r="G26" s="95"/>
      <c r="H26" s="97"/>
      <c r="I26" s="98"/>
      <c r="J26" s="99" t="str">
        <f t="shared" si="0"/>
        <v/>
      </c>
      <c r="K26" s="99" t="str">
        <f t="shared" si="1"/>
        <v/>
      </c>
      <c r="L26" s="100" t="str">
        <f t="shared" si="2"/>
        <v xml:space="preserve"> </v>
      </c>
    </row>
    <row r="27" spans="1:12" x14ac:dyDescent="0.2">
      <c r="A27" s="90">
        <v>5</v>
      </c>
      <c r="B27" s="90"/>
      <c r="C27" s="96"/>
      <c r="D27" s="90"/>
      <c r="E27" s="90"/>
      <c r="F27" s="101"/>
      <c r="G27" s="95"/>
      <c r="H27" s="97"/>
      <c r="I27" s="98"/>
      <c r="J27" s="99" t="str">
        <f t="shared" si="0"/>
        <v/>
      </c>
      <c r="K27" s="99" t="str">
        <f t="shared" si="1"/>
        <v/>
      </c>
      <c r="L27" s="100" t="str">
        <f t="shared" si="2"/>
        <v xml:space="preserve"> </v>
      </c>
    </row>
    <row r="28" spans="1:12" x14ac:dyDescent="0.2">
      <c r="A28" s="90">
        <v>6</v>
      </c>
      <c r="B28" s="90"/>
      <c r="C28" s="96"/>
      <c r="D28" s="90"/>
      <c r="E28" s="90"/>
      <c r="F28" s="101"/>
      <c r="G28" s="95"/>
      <c r="H28" s="97"/>
      <c r="I28" s="98"/>
      <c r="J28" s="99" t="str">
        <f t="shared" si="0"/>
        <v/>
      </c>
      <c r="K28" s="99" t="str">
        <f t="shared" si="1"/>
        <v/>
      </c>
      <c r="L28" s="100" t="str">
        <f t="shared" si="2"/>
        <v xml:space="preserve"> </v>
      </c>
    </row>
    <row r="29" spans="1:12" x14ac:dyDescent="0.2">
      <c r="A29" s="90">
        <v>7</v>
      </c>
      <c r="B29" s="90"/>
      <c r="C29" s="96"/>
      <c r="D29" s="90"/>
      <c r="E29" s="90"/>
      <c r="F29" s="101"/>
      <c r="G29" s="95"/>
      <c r="H29" s="97"/>
      <c r="I29" s="98"/>
      <c r="J29" s="99" t="str">
        <f t="shared" si="0"/>
        <v/>
      </c>
      <c r="K29" s="99" t="str">
        <f t="shared" si="1"/>
        <v/>
      </c>
      <c r="L29" s="100" t="str">
        <f t="shared" si="2"/>
        <v xml:space="preserve"> </v>
      </c>
    </row>
    <row r="30" spans="1:12" x14ac:dyDescent="0.2">
      <c r="A30" s="90">
        <v>8</v>
      </c>
      <c r="B30" s="90"/>
      <c r="C30" s="96"/>
      <c r="D30" s="90"/>
      <c r="E30" s="90"/>
      <c r="F30" s="102"/>
      <c r="G30" s="95"/>
      <c r="H30" s="97"/>
      <c r="I30" s="98"/>
      <c r="J30" s="99" t="str">
        <f t="shared" si="0"/>
        <v/>
      </c>
      <c r="K30" s="99" t="str">
        <f t="shared" si="1"/>
        <v/>
      </c>
      <c r="L30" s="100" t="str">
        <f t="shared" si="2"/>
        <v xml:space="preserve"> </v>
      </c>
    </row>
    <row r="31" spans="1:12" x14ac:dyDescent="0.2">
      <c r="A31" s="90">
        <v>9</v>
      </c>
      <c r="B31" s="90"/>
      <c r="C31" s="96"/>
      <c r="D31" s="90"/>
      <c r="E31" s="90"/>
      <c r="F31" s="102"/>
      <c r="G31" s="95"/>
      <c r="H31" s="97"/>
      <c r="I31" s="98"/>
      <c r="J31" s="99" t="str">
        <f t="shared" si="0"/>
        <v/>
      </c>
      <c r="K31" s="99" t="str">
        <f t="shared" si="1"/>
        <v/>
      </c>
      <c r="L31" s="100" t="str">
        <f t="shared" si="2"/>
        <v xml:space="preserve"> </v>
      </c>
    </row>
    <row r="32" spans="1:12" x14ac:dyDescent="0.2">
      <c r="A32" s="90">
        <v>10</v>
      </c>
      <c r="B32" s="90"/>
      <c r="C32" s="96"/>
      <c r="D32" s="90"/>
      <c r="E32" s="90"/>
      <c r="F32" s="102"/>
      <c r="G32" s="95"/>
      <c r="H32" s="97"/>
      <c r="I32" s="98"/>
      <c r="J32" s="99" t="str">
        <f t="shared" si="0"/>
        <v/>
      </c>
      <c r="K32" s="99" t="str">
        <f t="shared" si="1"/>
        <v/>
      </c>
      <c r="L32" s="100" t="str">
        <f t="shared" si="2"/>
        <v xml:space="preserve"> </v>
      </c>
    </row>
    <row r="33" spans="1:12" x14ac:dyDescent="0.2">
      <c r="A33" s="90">
        <v>11</v>
      </c>
      <c r="B33" s="90"/>
      <c r="C33" s="96"/>
      <c r="D33" s="90"/>
      <c r="E33" s="90"/>
      <c r="F33" s="102"/>
      <c r="G33" s="95"/>
      <c r="H33" s="97"/>
      <c r="I33" s="98"/>
      <c r="J33" s="99" t="str">
        <f t="shared" si="0"/>
        <v/>
      </c>
      <c r="K33" s="99" t="str">
        <f t="shared" si="1"/>
        <v/>
      </c>
      <c r="L33" s="100" t="str">
        <f t="shared" si="2"/>
        <v xml:space="preserve"> </v>
      </c>
    </row>
    <row r="34" spans="1:12" x14ac:dyDescent="0.2">
      <c r="A34" s="90">
        <v>12</v>
      </c>
      <c r="B34" s="90"/>
      <c r="C34" s="96"/>
      <c r="D34" s="90"/>
      <c r="E34" s="90"/>
      <c r="F34" s="102"/>
      <c r="G34" s="95"/>
      <c r="H34" s="97"/>
      <c r="I34" s="98"/>
      <c r="J34" s="99" t="str">
        <f t="shared" si="0"/>
        <v/>
      </c>
      <c r="K34" s="99" t="str">
        <f t="shared" si="1"/>
        <v/>
      </c>
      <c r="L34" s="100" t="str">
        <f t="shared" si="2"/>
        <v xml:space="preserve"> </v>
      </c>
    </row>
    <row r="35" spans="1:12" x14ac:dyDescent="0.2">
      <c r="A35" s="90">
        <v>13</v>
      </c>
      <c r="B35" s="90"/>
      <c r="C35" s="96"/>
      <c r="D35" s="90"/>
      <c r="E35" s="90"/>
      <c r="F35" s="102"/>
      <c r="G35" s="95"/>
      <c r="H35" s="97"/>
      <c r="I35" s="98"/>
      <c r="J35" s="99" t="str">
        <f t="shared" si="0"/>
        <v/>
      </c>
      <c r="K35" s="99" t="str">
        <f t="shared" si="1"/>
        <v/>
      </c>
      <c r="L35" s="100" t="str">
        <f t="shared" si="2"/>
        <v xml:space="preserve"> </v>
      </c>
    </row>
    <row r="36" spans="1:12" x14ac:dyDescent="0.2">
      <c r="A36" s="90">
        <v>14</v>
      </c>
      <c r="B36" s="90"/>
      <c r="C36" s="96"/>
      <c r="D36" s="90"/>
      <c r="E36" s="90"/>
      <c r="F36" s="102"/>
      <c r="G36" s="95"/>
      <c r="H36" s="97"/>
      <c r="I36" s="98"/>
      <c r="J36" s="99" t="str">
        <f t="shared" si="0"/>
        <v/>
      </c>
      <c r="K36" s="99" t="str">
        <f t="shared" si="1"/>
        <v/>
      </c>
      <c r="L36" s="100" t="str">
        <f t="shared" si="2"/>
        <v xml:space="preserve"> </v>
      </c>
    </row>
    <row r="37" spans="1:12" x14ac:dyDescent="0.2">
      <c r="A37" s="90">
        <v>15</v>
      </c>
      <c r="B37" s="90"/>
      <c r="C37" s="96"/>
      <c r="D37" s="90"/>
      <c r="E37" s="90"/>
      <c r="F37" s="102"/>
      <c r="G37" s="95"/>
      <c r="H37" s="97"/>
      <c r="I37" s="98"/>
      <c r="J37" s="99" t="str">
        <f t="shared" si="0"/>
        <v/>
      </c>
      <c r="K37" s="99" t="str">
        <f t="shared" si="1"/>
        <v/>
      </c>
      <c r="L37" s="100" t="str">
        <f t="shared" si="2"/>
        <v xml:space="preserve"> </v>
      </c>
    </row>
    <row r="38" spans="1:12" x14ac:dyDescent="0.2">
      <c r="A38" s="90">
        <v>16</v>
      </c>
      <c r="B38" s="90"/>
      <c r="C38" s="96"/>
      <c r="D38" s="90"/>
      <c r="E38" s="90"/>
      <c r="F38" s="102"/>
      <c r="G38" s="95"/>
      <c r="H38" s="97"/>
      <c r="I38" s="98"/>
      <c r="J38" s="99" t="str">
        <f t="shared" si="0"/>
        <v/>
      </c>
      <c r="K38" s="99" t="str">
        <f t="shared" si="1"/>
        <v/>
      </c>
      <c r="L38" s="100" t="str">
        <f t="shared" si="2"/>
        <v xml:space="preserve"> </v>
      </c>
    </row>
    <row r="39" spans="1:12" x14ac:dyDescent="0.2">
      <c r="A39" s="90">
        <v>17</v>
      </c>
      <c r="B39" s="90"/>
      <c r="C39" s="96"/>
      <c r="D39" s="90"/>
      <c r="E39" s="90"/>
      <c r="F39" s="102"/>
      <c r="G39" s="95"/>
      <c r="H39" s="97"/>
      <c r="I39" s="98"/>
      <c r="J39" s="99" t="str">
        <f t="shared" si="0"/>
        <v/>
      </c>
      <c r="K39" s="99" t="str">
        <f t="shared" si="1"/>
        <v/>
      </c>
      <c r="L39" s="100" t="str">
        <f t="shared" si="2"/>
        <v xml:space="preserve"> </v>
      </c>
    </row>
    <row r="40" spans="1:12" x14ac:dyDescent="0.2">
      <c r="A40" s="90">
        <v>18</v>
      </c>
      <c r="B40" s="90"/>
      <c r="C40" s="96"/>
      <c r="D40" s="90"/>
      <c r="E40" s="90"/>
      <c r="F40" s="102"/>
      <c r="G40" s="95"/>
      <c r="H40" s="97"/>
      <c r="I40" s="98"/>
      <c r="J40" s="99" t="str">
        <f t="shared" si="0"/>
        <v/>
      </c>
      <c r="K40" s="99" t="str">
        <f t="shared" si="1"/>
        <v/>
      </c>
      <c r="L40" s="100" t="str">
        <f t="shared" si="2"/>
        <v xml:space="preserve"> </v>
      </c>
    </row>
    <row r="41" spans="1:12" x14ac:dyDescent="0.2">
      <c r="A41" s="90">
        <v>19</v>
      </c>
      <c r="B41" s="90"/>
      <c r="C41" s="96"/>
      <c r="D41" s="90"/>
      <c r="E41" s="90"/>
      <c r="F41" s="102"/>
      <c r="G41" s="95"/>
      <c r="H41" s="97"/>
      <c r="I41" s="98"/>
      <c r="J41" s="99" t="str">
        <f t="shared" si="0"/>
        <v/>
      </c>
      <c r="K41" s="99" t="str">
        <f t="shared" si="1"/>
        <v/>
      </c>
      <c r="L41" s="100" t="str">
        <f t="shared" si="2"/>
        <v xml:space="preserve"> </v>
      </c>
    </row>
    <row r="42" spans="1:12" x14ac:dyDescent="0.2">
      <c r="A42" s="90">
        <v>20</v>
      </c>
      <c r="B42" s="90"/>
      <c r="C42" s="96"/>
      <c r="D42" s="90"/>
      <c r="E42" s="90"/>
      <c r="F42" s="102"/>
      <c r="G42" s="95"/>
      <c r="H42" s="97"/>
      <c r="I42" s="98"/>
      <c r="J42" s="99" t="str">
        <f t="shared" si="0"/>
        <v/>
      </c>
      <c r="K42" s="99" t="str">
        <f t="shared" si="1"/>
        <v/>
      </c>
      <c r="L42" s="100" t="str">
        <f t="shared" si="2"/>
        <v xml:space="preserve"> </v>
      </c>
    </row>
    <row r="43" spans="1:12" x14ac:dyDescent="0.2">
      <c r="A43" s="90">
        <v>21</v>
      </c>
      <c r="B43" s="90"/>
      <c r="C43" s="96"/>
      <c r="D43" s="90"/>
      <c r="E43" s="90"/>
      <c r="F43" s="102"/>
      <c r="G43" s="95"/>
      <c r="H43" s="97"/>
      <c r="I43" s="98"/>
      <c r="J43" s="99" t="str">
        <f t="shared" si="0"/>
        <v/>
      </c>
      <c r="K43" s="99" t="str">
        <f t="shared" si="1"/>
        <v/>
      </c>
      <c r="L43" s="100" t="str">
        <f t="shared" si="2"/>
        <v xml:space="preserve"> </v>
      </c>
    </row>
    <row r="44" spans="1:12" x14ac:dyDescent="0.2">
      <c r="A44" s="90">
        <v>22</v>
      </c>
      <c r="B44" s="90"/>
      <c r="C44" s="96"/>
      <c r="D44" s="90"/>
      <c r="E44" s="90"/>
      <c r="F44" s="102"/>
      <c r="G44" s="95"/>
      <c r="H44" s="97"/>
      <c r="I44" s="98"/>
      <c r="J44" s="99" t="str">
        <f t="shared" si="0"/>
        <v/>
      </c>
      <c r="K44" s="99" t="str">
        <f t="shared" si="1"/>
        <v/>
      </c>
      <c r="L44" s="100" t="str">
        <f t="shared" si="2"/>
        <v xml:space="preserve"> </v>
      </c>
    </row>
    <row r="45" spans="1:12" x14ac:dyDescent="0.2">
      <c r="A45" s="90">
        <v>23</v>
      </c>
      <c r="B45" s="90"/>
      <c r="C45" s="96"/>
      <c r="D45" s="90"/>
      <c r="E45" s="90"/>
      <c r="F45" s="102"/>
      <c r="G45" s="95"/>
      <c r="H45" s="97"/>
      <c r="I45" s="98"/>
      <c r="J45" s="99" t="str">
        <f t="shared" si="0"/>
        <v/>
      </c>
      <c r="K45" s="99" t="str">
        <f t="shared" si="1"/>
        <v/>
      </c>
      <c r="L45" s="100" t="str">
        <f t="shared" si="2"/>
        <v xml:space="preserve"> </v>
      </c>
    </row>
    <row r="46" spans="1:12" x14ac:dyDescent="0.2">
      <c r="A46" s="90">
        <v>24</v>
      </c>
      <c r="B46" s="90"/>
      <c r="C46" s="96"/>
      <c r="D46" s="90"/>
      <c r="E46" s="90"/>
      <c r="F46" s="102"/>
      <c r="G46" s="95"/>
      <c r="H46" s="97"/>
      <c r="I46" s="98"/>
      <c r="J46" s="99" t="str">
        <f t="shared" si="0"/>
        <v/>
      </c>
      <c r="K46" s="99" t="str">
        <f t="shared" si="1"/>
        <v/>
      </c>
      <c r="L46" s="100" t="str">
        <f t="shared" si="2"/>
        <v xml:space="preserve"> </v>
      </c>
    </row>
    <row r="47" spans="1:12" x14ac:dyDescent="0.2">
      <c r="A47" s="90">
        <v>25</v>
      </c>
      <c r="B47" s="90"/>
      <c r="C47" s="96"/>
      <c r="D47" s="90"/>
      <c r="E47" s="90"/>
      <c r="F47" s="102"/>
      <c r="G47" s="95"/>
      <c r="H47" s="97"/>
      <c r="I47" s="98"/>
      <c r="J47" s="99" t="str">
        <f t="shared" si="0"/>
        <v/>
      </c>
      <c r="K47" s="99" t="str">
        <f t="shared" si="1"/>
        <v/>
      </c>
      <c r="L47" s="100" t="str">
        <f t="shared" si="2"/>
        <v xml:space="preserve"> </v>
      </c>
    </row>
    <row r="48" spans="1:12" x14ac:dyDescent="0.2">
      <c r="A48" s="103"/>
      <c r="B48" s="103"/>
      <c r="C48" s="104"/>
      <c r="D48" s="103"/>
      <c r="E48" s="103"/>
      <c r="F48" s="105"/>
      <c r="G48" s="106"/>
      <c r="H48" s="107"/>
      <c r="I48" s="107"/>
      <c r="J48" s="108"/>
      <c r="K48" s="109"/>
      <c r="L48" s="110"/>
    </row>
    <row r="49" spans="1:12" x14ac:dyDescent="0.2">
      <c r="A49" s="103"/>
      <c r="B49" s="103"/>
      <c r="C49" s="105" t="s">
        <v>206</v>
      </c>
      <c r="D49" s="111"/>
      <c r="E49" s="90">
        <v>0</v>
      </c>
      <c r="F49" s="103" t="s">
        <v>72</v>
      </c>
      <c r="G49" s="112"/>
      <c r="H49" s="103"/>
      <c r="I49" s="103"/>
      <c r="J49" s="323"/>
      <c r="K49" s="324">
        <f>E49/60*BaseLaborCost</f>
        <v>0</v>
      </c>
      <c r="L49" s="325">
        <f>K49</f>
        <v>0</v>
      </c>
    </row>
    <row r="50" spans="1:12" ht="15.75" x14ac:dyDescent="0.25">
      <c r="A50" s="103"/>
      <c r="B50" s="103"/>
      <c r="C50" s="113" t="s">
        <v>91</v>
      </c>
      <c r="D50" s="103"/>
      <c r="E50" s="103"/>
      <c r="F50" s="105"/>
      <c r="G50" s="106"/>
      <c r="H50" s="107"/>
      <c r="I50" s="107"/>
      <c r="J50" s="326">
        <f>SUM(J23:J47)</f>
        <v>0</v>
      </c>
      <c r="K50" s="326">
        <f>SUM(K23:K49)</f>
        <v>0</v>
      </c>
      <c r="L50" s="327">
        <f>SUM(L23:L47)</f>
        <v>0</v>
      </c>
    </row>
    <row r="51" spans="1:12" ht="13.5" thickBot="1" x14ac:dyDescent="0.25">
      <c r="K51" s="328"/>
      <c r="L51" s="84"/>
    </row>
    <row r="52" spans="1:12" ht="13.5" thickBot="1" x14ac:dyDescent="0.25">
      <c r="A52" s="103"/>
      <c r="B52" s="103"/>
      <c r="C52" s="103"/>
      <c r="D52" s="84"/>
      <c r="E52" s="103"/>
      <c r="F52" s="103"/>
      <c r="H52" s="103"/>
      <c r="I52" s="103"/>
      <c r="J52" s="329" t="s">
        <v>52</v>
      </c>
      <c r="K52" s="328"/>
      <c r="L52" s="330">
        <f>L50+K49</f>
        <v>0</v>
      </c>
    </row>
  </sheetData>
  <sheetProtection password="8FE9" sheet="1" objects="1" scenarios="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$B$1:$B$12</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68" orientation="landscape" horizontalDpi="300" verticalDpi="300"/>
  <headerFooter alignWithMargins="0">
    <oddHeader>&amp;RPage &amp;P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52"/>
  <sheetViews>
    <sheetView topLeftCell="A21" zoomScaleNormal="100" workbookViewId="0">
      <selection activeCell="E33" sqref="E33"/>
    </sheetView>
  </sheetViews>
  <sheetFormatPr defaultRowHeight="12.75" x14ac:dyDescent="0.2"/>
  <cols>
    <col min="1" max="1" width="6.140625" style="85" customWidth="1"/>
    <col min="2" max="2" width="20.140625" style="85" customWidth="1"/>
    <col min="3" max="3" width="25.140625" style="85" customWidth="1"/>
    <col min="4" max="4" width="4.42578125" style="85" customWidth="1"/>
    <col min="5" max="5" width="5" style="85" customWidth="1"/>
    <col min="6" max="6" width="28.140625" style="85" customWidth="1"/>
    <col min="7" max="7" width="5.42578125" style="85" customWidth="1"/>
    <col min="8" max="9" width="9.140625" style="85"/>
    <col min="10" max="10" width="10" style="85" customWidth="1"/>
    <col min="11" max="16384" width="9.140625" style="85"/>
  </cols>
  <sheetData>
    <row r="1" spans="2:4" hidden="1" x14ac:dyDescent="0.2">
      <c r="B1" s="85" t="s">
        <v>312</v>
      </c>
      <c r="D1" s="85" t="s">
        <v>73</v>
      </c>
    </row>
    <row r="2" spans="2:4" hidden="1" x14ac:dyDescent="0.2">
      <c r="B2" s="85" t="s">
        <v>310</v>
      </c>
    </row>
    <row r="3" spans="2:4" hidden="1" x14ac:dyDescent="0.2">
      <c r="B3" s="85" t="s">
        <v>241</v>
      </c>
    </row>
    <row r="4" spans="2:4" hidden="1" x14ac:dyDescent="0.2">
      <c r="B4" s="85" t="s">
        <v>309</v>
      </c>
    </row>
    <row r="5" spans="2:4" hidden="1" x14ac:dyDescent="0.2">
      <c r="B5" s="85" t="s">
        <v>308</v>
      </c>
    </row>
    <row r="6" spans="2:4" hidden="1" x14ac:dyDescent="0.2">
      <c r="B6" s="85" t="s">
        <v>311</v>
      </c>
    </row>
    <row r="7" spans="2:4" hidden="1" x14ac:dyDescent="0.2">
      <c r="B7" s="85" t="s">
        <v>345</v>
      </c>
    </row>
    <row r="8" spans="2:4" hidden="1" x14ac:dyDescent="0.2"/>
    <row r="9" spans="2:4" hidden="1" x14ac:dyDescent="0.2"/>
    <row r="10" spans="2:4" hidden="1" x14ac:dyDescent="0.2"/>
    <row r="11" spans="2:4" hidden="1" x14ac:dyDescent="0.2"/>
    <row r="12" spans="2:4" hidden="1" x14ac:dyDescent="0.2"/>
    <row r="13" spans="2:4" hidden="1" x14ac:dyDescent="0.2"/>
    <row r="14" spans="2:4" hidden="1" x14ac:dyDescent="0.2"/>
    <row r="15" spans="2:4" hidden="1" x14ac:dyDescent="0.2"/>
    <row r="16" spans="2:4" hidden="1" x14ac:dyDescent="0.2"/>
    <row r="17" spans="1:12" hidden="1" x14ac:dyDescent="0.2"/>
    <row r="18" spans="1:12" hidden="1" x14ac:dyDescent="0.2"/>
    <row r="19" spans="1:12" hidden="1" x14ac:dyDescent="0.2"/>
    <row r="20" spans="1:12" hidden="1" x14ac:dyDescent="0.2"/>
    <row r="21" spans="1:12" ht="18.75" thickBot="1" x14ac:dyDescent="0.3">
      <c r="C21" s="261"/>
      <c r="D21" s="261"/>
      <c r="E21" s="261"/>
      <c r="F21" s="261" t="s">
        <v>134</v>
      </c>
      <c r="G21" s="261"/>
      <c r="I21" s="261"/>
      <c r="J21" s="261"/>
      <c r="L21" s="261"/>
    </row>
    <row r="22" spans="1:12" s="270" customFormat="1" ht="67.5" customHeight="1" thickBot="1" x14ac:dyDescent="0.25">
      <c r="A22" s="265" t="s">
        <v>47</v>
      </c>
      <c r="B22" s="266" t="s">
        <v>237</v>
      </c>
      <c r="C22" s="267" t="s">
        <v>214</v>
      </c>
      <c r="D22" s="267" t="s">
        <v>92</v>
      </c>
      <c r="E22" s="267" t="s">
        <v>93</v>
      </c>
      <c r="F22" s="267" t="s">
        <v>70</v>
      </c>
      <c r="G22" s="267" t="s">
        <v>340</v>
      </c>
      <c r="H22" s="268" t="s">
        <v>68</v>
      </c>
      <c r="I22" s="268" t="s">
        <v>69</v>
      </c>
      <c r="J22" s="268" t="s">
        <v>94</v>
      </c>
      <c r="K22" s="268" t="s">
        <v>350</v>
      </c>
      <c r="L22" s="269" t="s">
        <v>313</v>
      </c>
    </row>
    <row r="23" spans="1:12" x14ac:dyDescent="0.2">
      <c r="A23" s="95">
        <v>1</v>
      </c>
      <c r="B23" s="95"/>
      <c r="C23" s="96"/>
      <c r="D23" s="95"/>
      <c r="E23" s="95"/>
      <c r="F23" s="101"/>
      <c r="G23" s="95"/>
      <c r="H23" s="97"/>
      <c r="I23" s="98"/>
      <c r="J23" s="99" t="str">
        <f>IF(ISBLANK(G23),"",H23*G23)</f>
        <v/>
      </c>
      <c r="K23" s="99" t="str">
        <f>IF(ISBLANK(G23),"",I23*G23)</f>
        <v/>
      </c>
      <c r="L23" s="100" t="str">
        <f>IF(OR(J23="",K23="")," ",J23+K23)</f>
        <v xml:space="preserve"> </v>
      </c>
    </row>
    <row r="24" spans="1:12" x14ac:dyDescent="0.2">
      <c r="A24" s="90">
        <v>2</v>
      </c>
      <c r="B24" s="95"/>
      <c r="C24" s="96"/>
      <c r="D24" s="90"/>
      <c r="E24" s="95"/>
      <c r="F24" s="101"/>
      <c r="G24" s="95"/>
      <c r="H24" s="97"/>
      <c r="I24" s="98"/>
      <c r="J24" s="99" t="str">
        <f t="shared" ref="J24:J47" si="0">IF(ISBLANK(G24),"",H24*G24)</f>
        <v/>
      </c>
      <c r="K24" s="99" t="str">
        <f t="shared" ref="K24:K47" si="1">IF(ISBLANK(G24),"",I24*G24)</f>
        <v/>
      </c>
      <c r="L24" s="100" t="str">
        <f t="shared" ref="L24:L47" si="2">IF(OR(J24="",K24="")," ",J24+K24)</f>
        <v xml:space="preserve"> </v>
      </c>
    </row>
    <row r="25" spans="1:12" x14ac:dyDescent="0.2">
      <c r="A25" s="90">
        <v>3</v>
      </c>
      <c r="B25" s="95"/>
      <c r="C25" s="96"/>
      <c r="D25" s="90"/>
      <c r="E25" s="95"/>
      <c r="F25" s="101"/>
      <c r="G25" s="95"/>
      <c r="H25" s="97"/>
      <c r="I25" s="98"/>
      <c r="J25" s="99" t="str">
        <f t="shared" si="0"/>
        <v/>
      </c>
      <c r="K25" s="99" t="str">
        <f t="shared" si="1"/>
        <v/>
      </c>
      <c r="L25" s="100" t="str">
        <f t="shared" si="2"/>
        <v xml:space="preserve"> </v>
      </c>
    </row>
    <row r="26" spans="1:12" x14ac:dyDescent="0.2">
      <c r="A26" s="90">
        <v>4</v>
      </c>
      <c r="B26" s="95"/>
      <c r="C26" s="96"/>
      <c r="D26" s="90"/>
      <c r="E26" s="90"/>
      <c r="F26" s="101"/>
      <c r="G26" s="95"/>
      <c r="H26" s="97"/>
      <c r="I26" s="98"/>
      <c r="J26" s="99" t="str">
        <f t="shared" si="0"/>
        <v/>
      </c>
      <c r="K26" s="99" t="str">
        <f t="shared" si="1"/>
        <v/>
      </c>
      <c r="L26" s="100" t="str">
        <f t="shared" si="2"/>
        <v xml:space="preserve"> </v>
      </c>
    </row>
    <row r="27" spans="1:12" x14ac:dyDescent="0.2">
      <c r="A27" s="90">
        <v>5</v>
      </c>
      <c r="B27" s="90"/>
      <c r="C27" s="96"/>
      <c r="D27" s="90"/>
      <c r="E27" s="90"/>
      <c r="F27" s="101"/>
      <c r="G27" s="95"/>
      <c r="H27" s="97"/>
      <c r="I27" s="98"/>
      <c r="J27" s="99" t="str">
        <f t="shared" si="0"/>
        <v/>
      </c>
      <c r="K27" s="99" t="str">
        <f t="shared" si="1"/>
        <v/>
      </c>
      <c r="L27" s="100" t="str">
        <f t="shared" si="2"/>
        <v xml:space="preserve"> </v>
      </c>
    </row>
    <row r="28" spans="1:12" x14ac:dyDescent="0.2">
      <c r="A28" s="90">
        <v>6</v>
      </c>
      <c r="B28" s="90"/>
      <c r="C28" s="96"/>
      <c r="D28" s="90"/>
      <c r="E28" s="90"/>
      <c r="F28" s="101"/>
      <c r="G28" s="95"/>
      <c r="H28" s="97"/>
      <c r="I28" s="98"/>
      <c r="J28" s="99" t="str">
        <f t="shared" si="0"/>
        <v/>
      </c>
      <c r="K28" s="99" t="str">
        <f t="shared" si="1"/>
        <v/>
      </c>
      <c r="L28" s="100" t="str">
        <f t="shared" si="2"/>
        <v xml:space="preserve"> </v>
      </c>
    </row>
    <row r="29" spans="1:12" x14ac:dyDescent="0.2">
      <c r="A29" s="90">
        <v>7</v>
      </c>
      <c r="B29" s="90"/>
      <c r="C29" s="96"/>
      <c r="D29" s="90"/>
      <c r="E29" s="90"/>
      <c r="F29" s="101"/>
      <c r="G29" s="95"/>
      <c r="H29" s="97"/>
      <c r="I29" s="98"/>
      <c r="J29" s="99" t="str">
        <f t="shared" si="0"/>
        <v/>
      </c>
      <c r="K29" s="99" t="str">
        <f t="shared" si="1"/>
        <v/>
      </c>
      <c r="L29" s="100" t="str">
        <f t="shared" si="2"/>
        <v xml:space="preserve"> </v>
      </c>
    </row>
    <row r="30" spans="1:12" x14ac:dyDescent="0.2">
      <c r="A30" s="90">
        <v>8</v>
      </c>
      <c r="B30" s="90"/>
      <c r="C30" s="96"/>
      <c r="D30" s="90"/>
      <c r="E30" s="90"/>
      <c r="F30" s="102"/>
      <c r="G30" s="95"/>
      <c r="H30" s="97"/>
      <c r="I30" s="98"/>
      <c r="J30" s="99" t="str">
        <f t="shared" si="0"/>
        <v/>
      </c>
      <c r="K30" s="99" t="str">
        <f t="shared" si="1"/>
        <v/>
      </c>
      <c r="L30" s="100" t="str">
        <f t="shared" si="2"/>
        <v xml:space="preserve"> </v>
      </c>
    </row>
    <row r="31" spans="1:12" x14ac:dyDescent="0.2">
      <c r="A31" s="90">
        <v>9</v>
      </c>
      <c r="B31" s="90"/>
      <c r="C31" s="96"/>
      <c r="D31" s="90"/>
      <c r="E31" s="90"/>
      <c r="F31" s="102"/>
      <c r="G31" s="95"/>
      <c r="H31" s="97"/>
      <c r="I31" s="98"/>
      <c r="J31" s="99" t="str">
        <f t="shared" si="0"/>
        <v/>
      </c>
      <c r="K31" s="99" t="str">
        <f t="shared" si="1"/>
        <v/>
      </c>
      <c r="L31" s="100" t="str">
        <f t="shared" si="2"/>
        <v xml:space="preserve"> </v>
      </c>
    </row>
    <row r="32" spans="1:12" x14ac:dyDescent="0.2">
      <c r="A32" s="90">
        <v>10</v>
      </c>
      <c r="B32" s="90"/>
      <c r="C32" s="96"/>
      <c r="D32" s="90"/>
      <c r="E32" s="90"/>
      <c r="F32" s="102"/>
      <c r="G32" s="95"/>
      <c r="H32" s="97"/>
      <c r="I32" s="98"/>
      <c r="J32" s="99" t="str">
        <f t="shared" si="0"/>
        <v/>
      </c>
      <c r="K32" s="99" t="str">
        <f t="shared" si="1"/>
        <v/>
      </c>
      <c r="L32" s="100" t="str">
        <f t="shared" si="2"/>
        <v xml:space="preserve"> </v>
      </c>
    </row>
    <row r="33" spans="1:12" x14ac:dyDescent="0.2">
      <c r="A33" s="90">
        <v>11</v>
      </c>
      <c r="B33" s="90"/>
      <c r="C33" s="96"/>
      <c r="D33" s="90"/>
      <c r="E33" s="90"/>
      <c r="F33" s="102"/>
      <c r="G33" s="95"/>
      <c r="H33" s="97"/>
      <c r="I33" s="98"/>
      <c r="J33" s="99" t="str">
        <f t="shared" si="0"/>
        <v/>
      </c>
      <c r="K33" s="99" t="str">
        <f t="shared" si="1"/>
        <v/>
      </c>
      <c r="L33" s="100" t="str">
        <f t="shared" si="2"/>
        <v xml:space="preserve"> </v>
      </c>
    </row>
    <row r="34" spans="1:12" x14ac:dyDescent="0.2">
      <c r="A34" s="90">
        <v>12</v>
      </c>
      <c r="B34" s="90"/>
      <c r="C34" s="96"/>
      <c r="D34" s="90"/>
      <c r="E34" s="90"/>
      <c r="F34" s="102"/>
      <c r="G34" s="95"/>
      <c r="H34" s="97"/>
      <c r="I34" s="98"/>
      <c r="J34" s="99" t="str">
        <f t="shared" si="0"/>
        <v/>
      </c>
      <c r="K34" s="99" t="str">
        <f t="shared" si="1"/>
        <v/>
      </c>
      <c r="L34" s="100" t="str">
        <f t="shared" si="2"/>
        <v xml:space="preserve"> </v>
      </c>
    </row>
    <row r="35" spans="1:12" x14ac:dyDescent="0.2">
      <c r="A35" s="90">
        <v>13</v>
      </c>
      <c r="B35" s="90"/>
      <c r="C35" s="96"/>
      <c r="D35" s="90"/>
      <c r="E35" s="90"/>
      <c r="F35" s="102"/>
      <c r="G35" s="95"/>
      <c r="H35" s="97"/>
      <c r="I35" s="98"/>
      <c r="J35" s="99" t="str">
        <f t="shared" si="0"/>
        <v/>
      </c>
      <c r="K35" s="99" t="str">
        <f t="shared" si="1"/>
        <v/>
      </c>
      <c r="L35" s="100" t="str">
        <f t="shared" si="2"/>
        <v xml:space="preserve"> </v>
      </c>
    </row>
    <row r="36" spans="1:12" x14ac:dyDescent="0.2">
      <c r="A36" s="90">
        <v>14</v>
      </c>
      <c r="B36" s="90"/>
      <c r="C36" s="96"/>
      <c r="D36" s="90"/>
      <c r="E36" s="90"/>
      <c r="F36" s="102"/>
      <c r="G36" s="95"/>
      <c r="H36" s="97"/>
      <c r="I36" s="98"/>
      <c r="J36" s="99" t="str">
        <f t="shared" si="0"/>
        <v/>
      </c>
      <c r="K36" s="99" t="str">
        <f t="shared" si="1"/>
        <v/>
      </c>
      <c r="L36" s="100" t="str">
        <f t="shared" si="2"/>
        <v xml:space="preserve"> </v>
      </c>
    </row>
    <row r="37" spans="1:12" x14ac:dyDescent="0.2">
      <c r="A37" s="90">
        <v>15</v>
      </c>
      <c r="B37" s="90"/>
      <c r="C37" s="96"/>
      <c r="D37" s="90"/>
      <c r="E37" s="90"/>
      <c r="F37" s="102"/>
      <c r="G37" s="95"/>
      <c r="H37" s="97"/>
      <c r="I37" s="98"/>
      <c r="J37" s="99" t="str">
        <f t="shared" si="0"/>
        <v/>
      </c>
      <c r="K37" s="99" t="str">
        <f t="shared" si="1"/>
        <v/>
      </c>
      <c r="L37" s="100" t="str">
        <f t="shared" si="2"/>
        <v xml:space="preserve"> </v>
      </c>
    </row>
    <row r="38" spans="1:12" x14ac:dyDescent="0.2">
      <c r="A38" s="90">
        <v>16</v>
      </c>
      <c r="B38" s="90"/>
      <c r="C38" s="96"/>
      <c r="D38" s="90"/>
      <c r="E38" s="90"/>
      <c r="F38" s="102"/>
      <c r="G38" s="95"/>
      <c r="H38" s="97"/>
      <c r="I38" s="98"/>
      <c r="J38" s="99" t="str">
        <f t="shared" si="0"/>
        <v/>
      </c>
      <c r="K38" s="99" t="str">
        <f t="shared" si="1"/>
        <v/>
      </c>
      <c r="L38" s="100" t="str">
        <f t="shared" si="2"/>
        <v xml:space="preserve"> </v>
      </c>
    </row>
    <row r="39" spans="1:12" x14ac:dyDescent="0.2">
      <c r="A39" s="90">
        <v>17</v>
      </c>
      <c r="B39" s="90"/>
      <c r="C39" s="96"/>
      <c r="D39" s="90"/>
      <c r="E39" s="90"/>
      <c r="F39" s="102"/>
      <c r="G39" s="95"/>
      <c r="H39" s="97"/>
      <c r="I39" s="98"/>
      <c r="J39" s="99" t="str">
        <f t="shared" si="0"/>
        <v/>
      </c>
      <c r="K39" s="99" t="str">
        <f t="shared" si="1"/>
        <v/>
      </c>
      <c r="L39" s="100" t="str">
        <f t="shared" si="2"/>
        <v xml:space="preserve"> </v>
      </c>
    </row>
    <row r="40" spans="1:12" x14ac:dyDescent="0.2">
      <c r="A40" s="90">
        <v>18</v>
      </c>
      <c r="B40" s="90"/>
      <c r="C40" s="96"/>
      <c r="D40" s="90"/>
      <c r="E40" s="90"/>
      <c r="F40" s="102"/>
      <c r="G40" s="95"/>
      <c r="H40" s="97"/>
      <c r="I40" s="98"/>
      <c r="J40" s="99" t="str">
        <f t="shared" si="0"/>
        <v/>
      </c>
      <c r="K40" s="99" t="str">
        <f t="shared" si="1"/>
        <v/>
      </c>
      <c r="L40" s="100" t="str">
        <f t="shared" si="2"/>
        <v xml:space="preserve"> </v>
      </c>
    </row>
    <row r="41" spans="1:12" x14ac:dyDescent="0.2">
      <c r="A41" s="90">
        <v>19</v>
      </c>
      <c r="B41" s="90"/>
      <c r="C41" s="96"/>
      <c r="D41" s="90"/>
      <c r="E41" s="90"/>
      <c r="F41" s="102"/>
      <c r="G41" s="95"/>
      <c r="H41" s="97"/>
      <c r="I41" s="98"/>
      <c r="J41" s="99" t="str">
        <f t="shared" si="0"/>
        <v/>
      </c>
      <c r="K41" s="99" t="str">
        <f t="shared" si="1"/>
        <v/>
      </c>
      <c r="L41" s="100" t="str">
        <f t="shared" si="2"/>
        <v xml:space="preserve"> </v>
      </c>
    </row>
    <row r="42" spans="1:12" x14ac:dyDescent="0.2">
      <c r="A42" s="90">
        <v>20</v>
      </c>
      <c r="B42" s="90"/>
      <c r="C42" s="96"/>
      <c r="D42" s="90"/>
      <c r="E42" s="90"/>
      <c r="F42" s="102"/>
      <c r="G42" s="95"/>
      <c r="H42" s="97"/>
      <c r="I42" s="98"/>
      <c r="J42" s="99" t="str">
        <f t="shared" si="0"/>
        <v/>
      </c>
      <c r="K42" s="99" t="str">
        <f t="shared" si="1"/>
        <v/>
      </c>
      <c r="L42" s="100" t="str">
        <f t="shared" si="2"/>
        <v xml:space="preserve"> </v>
      </c>
    </row>
    <row r="43" spans="1:12" x14ac:dyDescent="0.2">
      <c r="A43" s="90">
        <v>21</v>
      </c>
      <c r="B43" s="90"/>
      <c r="C43" s="96"/>
      <c r="D43" s="90"/>
      <c r="E43" s="90"/>
      <c r="F43" s="102"/>
      <c r="G43" s="95"/>
      <c r="H43" s="97"/>
      <c r="I43" s="98"/>
      <c r="J43" s="99" t="str">
        <f t="shared" si="0"/>
        <v/>
      </c>
      <c r="K43" s="99" t="str">
        <f t="shared" si="1"/>
        <v/>
      </c>
      <c r="L43" s="100" t="str">
        <f t="shared" si="2"/>
        <v xml:space="preserve"> </v>
      </c>
    </row>
    <row r="44" spans="1:12" x14ac:dyDescent="0.2">
      <c r="A44" s="90">
        <v>22</v>
      </c>
      <c r="B44" s="90"/>
      <c r="C44" s="96"/>
      <c r="D44" s="90"/>
      <c r="E44" s="90"/>
      <c r="F44" s="102"/>
      <c r="G44" s="95"/>
      <c r="H44" s="97"/>
      <c r="I44" s="98"/>
      <c r="J44" s="99" t="str">
        <f t="shared" si="0"/>
        <v/>
      </c>
      <c r="K44" s="99" t="str">
        <f t="shared" si="1"/>
        <v/>
      </c>
      <c r="L44" s="100" t="str">
        <f t="shared" si="2"/>
        <v xml:space="preserve"> </v>
      </c>
    </row>
    <row r="45" spans="1:12" x14ac:dyDescent="0.2">
      <c r="A45" s="90">
        <v>23</v>
      </c>
      <c r="B45" s="90"/>
      <c r="C45" s="96"/>
      <c r="D45" s="90"/>
      <c r="E45" s="90"/>
      <c r="F45" s="102"/>
      <c r="G45" s="95"/>
      <c r="H45" s="97"/>
      <c r="I45" s="98"/>
      <c r="J45" s="99" t="str">
        <f t="shared" si="0"/>
        <v/>
      </c>
      <c r="K45" s="99" t="str">
        <f t="shared" si="1"/>
        <v/>
      </c>
      <c r="L45" s="100" t="str">
        <f t="shared" si="2"/>
        <v xml:space="preserve"> </v>
      </c>
    </row>
    <row r="46" spans="1:12" x14ac:dyDescent="0.2">
      <c r="A46" s="90">
        <v>24</v>
      </c>
      <c r="B46" s="90"/>
      <c r="C46" s="96"/>
      <c r="D46" s="90"/>
      <c r="E46" s="90"/>
      <c r="F46" s="102"/>
      <c r="G46" s="95"/>
      <c r="H46" s="97"/>
      <c r="I46" s="98"/>
      <c r="J46" s="99" t="str">
        <f t="shared" si="0"/>
        <v/>
      </c>
      <c r="K46" s="99" t="str">
        <f t="shared" si="1"/>
        <v/>
      </c>
      <c r="L46" s="100" t="str">
        <f t="shared" si="2"/>
        <v xml:space="preserve"> </v>
      </c>
    </row>
    <row r="47" spans="1:12" x14ac:dyDescent="0.2">
      <c r="A47" s="90">
        <v>25</v>
      </c>
      <c r="B47" s="90"/>
      <c r="C47" s="96"/>
      <c r="D47" s="90"/>
      <c r="E47" s="90"/>
      <c r="F47" s="102"/>
      <c r="G47" s="95"/>
      <c r="H47" s="97"/>
      <c r="I47" s="98"/>
      <c r="J47" s="99" t="str">
        <f t="shared" si="0"/>
        <v/>
      </c>
      <c r="K47" s="99" t="str">
        <f t="shared" si="1"/>
        <v/>
      </c>
      <c r="L47" s="100" t="str">
        <f t="shared" si="2"/>
        <v xml:space="preserve"> </v>
      </c>
    </row>
    <row r="48" spans="1:12" x14ac:dyDescent="0.2">
      <c r="A48" s="103"/>
      <c r="B48" s="103"/>
      <c r="C48" s="104"/>
      <c r="D48" s="103"/>
      <c r="E48" s="103"/>
      <c r="F48" s="105"/>
      <c r="G48" s="106"/>
      <c r="H48" s="107"/>
      <c r="I48" s="107"/>
      <c r="J48" s="108"/>
      <c r="K48" s="109"/>
      <c r="L48" s="110"/>
    </row>
    <row r="49" spans="1:12" x14ac:dyDescent="0.2">
      <c r="A49" s="103"/>
      <c r="B49" s="103"/>
      <c r="C49" s="105" t="s">
        <v>206</v>
      </c>
      <c r="D49" s="111"/>
      <c r="E49" s="90">
        <v>0</v>
      </c>
      <c r="F49" s="103" t="s">
        <v>72</v>
      </c>
      <c r="G49" s="112"/>
      <c r="H49" s="103"/>
      <c r="I49" s="103"/>
      <c r="J49" s="323"/>
      <c r="K49" s="324">
        <f>E49/60*BaseLaborCost</f>
        <v>0</v>
      </c>
      <c r="L49" s="325">
        <f>K49</f>
        <v>0</v>
      </c>
    </row>
    <row r="50" spans="1:12" ht="15.75" x14ac:dyDescent="0.25">
      <c r="A50" s="103"/>
      <c r="B50" s="103"/>
      <c r="C50" s="113" t="s">
        <v>91</v>
      </c>
      <c r="D50" s="103"/>
      <c r="E50" s="103"/>
      <c r="F50" s="105"/>
      <c r="G50" s="106"/>
      <c r="H50" s="107"/>
      <c r="I50" s="107"/>
      <c r="J50" s="326">
        <f>SUM(J23:J47)</f>
        <v>0</v>
      </c>
      <c r="K50" s="326">
        <f>SUM(K23:K49)</f>
        <v>0</v>
      </c>
      <c r="L50" s="327">
        <f>SUM(L23:L47)</f>
        <v>0</v>
      </c>
    </row>
    <row r="51" spans="1:12" ht="13.5" thickBot="1" x14ac:dyDescent="0.25">
      <c r="K51" s="328"/>
      <c r="L51" s="84"/>
    </row>
    <row r="52" spans="1:12" ht="13.5" thickBot="1" x14ac:dyDescent="0.25">
      <c r="A52" s="103"/>
      <c r="B52" s="103"/>
      <c r="C52" s="103"/>
      <c r="D52" s="84"/>
      <c r="E52" s="103"/>
      <c r="F52" s="103"/>
      <c r="H52" s="103"/>
      <c r="I52" s="103"/>
      <c r="J52" s="329" t="s">
        <v>52</v>
      </c>
      <c r="K52" s="328"/>
      <c r="L52" s="330">
        <f>L50+K49</f>
        <v>0</v>
      </c>
    </row>
  </sheetData>
  <sheetProtection sheet="1" objects="1" scenarios="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$B$1:$B$7</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horizontalDpi="300" verticalDpi="300"/>
  <headerFooter alignWithMargins="0">
    <oddHeader>&amp;RPage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4"/>
  <sheetViews>
    <sheetView workbookViewId="0">
      <selection activeCell="B42" sqref="B42"/>
    </sheetView>
  </sheetViews>
  <sheetFormatPr defaultColWidth="8.85546875" defaultRowHeight="12.75" x14ac:dyDescent="0.2"/>
  <cols>
    <col min="1" max="1" width="46.28515625" customWidth="1"/>
    <col min="2" max="2" width="12.42578125" customWidth="1"/>
    <col min="4" max="4" width="1.28515625" customWidth="1"/>
    <col min="5" max="5" width="33.42578125" customWidth="1"/>
    <col min="6" max="6" width="13.42578125" customWidth="1"/>
    <col min="7" max="7" width="12.42578125" customWidth="1"/>
    <col min="8" max="8" width="23.85546875" customWidth="1"/>
  </cols>
  <sheetData>
    <row r="1" spans="1:8" ht="18" x14ac:dyDescent="0.25">
      <c r="A1" s="1" t="s">
        <v>234</v>
      </c>
    </row>
    <row r="2" spans="1:8" ht="13.5" thickBot="1" x14ac:dyDescent="0.25"/>
    <row r="3" spans="1:8" ht="16.5" thickBot="1" x14ac:dyDescent="0.3">
      <c r="A3" s="350" t="s">
        <v>7</v>
      </c>
      <c r="B3" s="351"/>
      <c r="C3" s="352"/>
      <c r="E3" s="353" t="s">
        <v>8</v>
      </c>
      <c r="F3" s="354"/>
      <c r="G3" s="355"/>
      <c r="H3" s="2" t="s">
        <v>9</v>
      </c>
    </row>
    <row r="4" spans="1:8" ht="16.5" thickBot="1" x14ac:dyDescent="0.3">
      <c r="A4" s="356"/>
      <c r="B4" s="357"/>
      <c r="C4" s="358"/>
      <c r="E4" s="359"/>
      <c r="F4" s="360"/>
      <c r="G4" s="360"/>
      <c r="H4" s="361"/>
    </row>
    <row r="5" spans="1:8" ht="15" x14ac:dyDescent="0.2">
      <c r="A5" s="3" t="s">
        <v>10</v>
      </c>
      <c r="B5" s="4">
        <v>35</v>
      </c>
      <c r="C5" s="3" t="s">
        <v>11</v>
      </c>
      <c r="E5" s="181" t="s">
        <v>12</v>
      </c>
      <c r="F5" s="182">
        <v>1</v>
      </c>
      <c r="G5" s="183" t="s">
        <v>13</v>
      </c>
      <c r="H5" s="184" t="s">
        <v>14</v>
      </c>
    </row>
    <row r="6" spans="1:8" ht="15" x14ac:dyDescent="0.2">
      <c r="A6" s="6" t="s">
        <v>15</v>
      </c>
      <c r="B6" s="7">
        <v>70</v>
      </c>
      <c r="C6" s="6" t="s">
        <v>11</v>
      </c>
      <c r="E6" s="8" t="s">
        <v>194</v>
      </c>
      <c r="F6" s="7">
        <v>2</v>
      </c>
      <c r="G6" s="6" t="s">
        <v>13</v>
      </c>
      <c r="H6" s="5" t="s">
        <v>14</v>
      </c>
    </row>
    <row r="7" spans="1:8" ht="15" x14ac:dyDescent="0.2">
      <c r="A7" s="262" t="s">
        <v>299</v>
      </c>
      <c r="B7" s="7">
        <v>70</v>
      </c>
      <c r="C7" s="6" t="s">
        <v>11</v>
      </c>
      <c r="E7" s="8" t="s">
        <v>18</v>
      </c>
      <c r="F7" s="7">
        <v>5</v>
      </c>
      <c r="G7" s="6" t="s">
        <v>13</v>
      </c>
      <c r="H7" s="5" t="s">
        <v>19</v>
      </c>
    </row>
    <row r="8" spans="1:8" ht="15" x14ac:dyDescent="0.2">
      <c r="A8" s="6" t="s">
        <v>16</v>
      </c>
      <c r="B8" s="7">
        <v>0.35</v>
      </c>
      <c r="C8" s="6" t="s">
        <v>17</v>
      </c>
      <c r="E8" s="8" t="s">
        <v>21</v>
      </c>
      <c r="F8" s="7">
        <v>9</v>
      </c>
      <c r="G8" s="6" t="s">
        <v>13</v>
      </c>
      <c r="H8" s="5" t="s">
        <v>22</v>
      </c>
    </row>
    <row r="9" spans="1:8" ht="15" x14ac:dyDescent="0.2">
      <c r="A9" s="6" t="s">
        <v>20</v>
      </c>
      <c r="B9" s="7">
        <v>0.4</v>
      </c>
      <c r="C9" s="6" t="s">
        <v>17</v>
      </c>
      <c r="E9" s="8" t="s">
        <v>395</v>
      </c>
      <c r="F9" s="7">
        <v>20</v>
      </c>
      <c r="G9" s="6" t="s">
        <v>13</v>
      </c>
      <c r="H9" s="5" t="s">
        <v>396</v>
      </c>
    </row>
    <row r="10" spans="1:8" ht="15" x14ac:dyDescent="0.2">
      <c r="A10" s="6" t="s">
        <v>23</v>
      </c>
      <c r="B10" s="7">
        <v>0.75</v>
      </c>
      <c r="C10" s="6" t="s">
        <v>24</v>
      </c>
      <c r="E10" s="8" t="s">
        <v>25</v>
      </c>
      <c r="F10" s="7">
        <v>40</v>
      </c>
      <c r="G10" s="6" t="s">
        <v>13</v>
      </c>
      <c r="H10" s="9" t="s">
        <v>26</v>
      </c>
    </row>
    <row r="11" spans="1:8" ht="15" x14ac:dyDescent="0.2">
      <c r="A11" s="6" t="s">
        <v>27</v>
      </c>
      <c r="B11" s="7">
        <v>0.2</v>
      </c>
      <c r="C11" s="6" t="s">
        <v>17</v>
      </c>
      <c r="E11" s="8" t="s">
        <v>28</v>
      </c>
      <c r="F11" s="7">
        <v>100</v>
      </c>
      <c r="G11" s="6" t="s">
        <v>13</v>
      </c>
      <c r="H11" s="9" t="s">
        <v>26</v>
      </c>
    </row>
    <row r="12" spans="1:8" ht="15" x14ac:dyDescent="0.2">
      <c r="A12" s="6" t="s">
        <v>29</v>
      </c>
      <c r="B12" s="7">
        <v>0.75</v>
      </c>
      <c r="C12" s="6" t="s">
        <v>30</v>
      </c>
      <c r="E12" s="8" t="s">
        <v>359</v>
      </c>
      <c r="F12" s="7">
        <v>15</v>
      </c>
      <c r="G12" s="6" t="s">
        <v>13</v>
      </c>
      <c r="H12" s="5" t="s">
        <v>363</v>
      </c>
    </row>
    <row r="13" spans="1:8" ht="15" x14ac:dyDescent="0.2">
      <c r="A13" s="6" t="s">
        <v>31</v>
      </c>
      <c r="B13" s="7">
        <v>0.35</v>
      </c>
      <c r="C13" s="6" t="s">
        <v>32</v>
      </c>
      <c r="E13" s="8" t="s">
        <v>360</v>
      </c>
      <c r="F13" s="7">
        <v>10</v>
      </c>
      <c r="G13" s="6" t="s">
        <v>13</v>
      </c>
      <c r="H13" s="5" t="s">
        <v>364</v>
      </c>
    </row>
    <row r="14" spans="1:8" ht="15" x14ac:dyDescent="0.2">
      <c r="A14" s="6" t="s">
        <v>33</v>
      </c>
      <c r="B14" s="7">
        <v>0.35</v>
      </c>
      <c r="C14" s="6" t="s">
        <v>32</v>
      </c>
      <c r="E14" s="8" t="s">
        <v>361</v>
      </c>
      <c r="F14" s="7">
        <v>10</v>
      </c>
      <c r="G14" s="6" t="s">
        <v>13</v>
      </c>
      <c r="H14" s="5" t="s">
        <v>365</v>
      </c>
    </row>
    <row r="15" spans="1:8" ht="15" x14ac:dyDescent="0.2">
      <c r="A15" s="6" t="s">
        <v>34</v>
      </c>
      <c r="B15" s="7">
        <v>0.35</v>
      </c>
      <c r="C15" s="6" t="s">
        <v>32</v>
      </c>
      <c r="E15" s="8" t="s">
        <v>362</v>
      </c>
      <c r="F15" s="7">
        <v>50</v>
      </c>
      <c r="G15" s="6" t="s">
        <v>13</v>
      </c>
      <c r="H15" s="5" t="s">
        <v>366</v>
      </c>
    </row>
    <row r="16" spans="1:8" ht="15" x14ac:dyDescent="0.2">
      <c r="A16" s="6" t="s">
        <v>35</v>
      </c>
      <c r="B16" s="7">
        <v>0.2</v>
      </c>
      <c r="C16" s="6" t="s">
        <v>36</v>
      </c>
      <c r="E16" s="331" t="s">
        <v>386</v>
      </c>
      <c r="F16" s="347" t="s">
        <v>388</v>
      </c>
      <c r="G16" s="348"/>
      <c r="H16" s="349"/>
    </row>
    <row r="17" spans="1:8" ht="15.75" thickBot="1" x14ac:dyDescent="0.25">
      <c r="A17" s="6" t="s">
        <v>37</v>
      </c>
      <c r="B17" s="7">
        <v>0.2</v>
      </c>
      <c r="C17" s="6" t="s">
        <v>32</v>
      </c>
      <c r="E17" s="332" t="s">
        <v>387</v>
      </c>
      <c r="F17" s="344" t="s">
        <v>388</v>
      </c>
      <c r="G17" s="345"/>
      <c r="H17" s="346"/>
    </row>
    <row r="18" spans="1:8" ht="15" x14ac:dyDescent="0.2">
      <c r="A18" s="6" t="s">
        <v>38</v>
      </c>
      <c r="B18" s="7">
        <v>0.05</v>
      </c>
      <c r="C18" s="6" t="s">
        <v>24</v>
      </c>
      <c r="H18" s="179"/>
    </row>
    <row r="19" spans="1:8" ht="15" x14ac:dyDescent="0.2">
      <c r="A19" s="6" t="s">
        <v>39</v>
      </c>
      <c r="B19" s="7">
        <v>0.05</v>
      </c>
      <c r="C19" s="6" t="s">
        <v>40</v>
      </c>
      <c r="H19" s="179"/>
    </row>
    <row r="20" spans="1:8" ht="15" x14ac:dyDescent="0.2">
      <c r="A20" s="6" t="s">
        <v>41</v>
      </c>
      <c r="B20" s="7">
        <v>3</v>
      </c>
      <c r="C20" s="6" t="s">
        <v>13</v>
      </c>
    </row>
    <row r="21" spans="1:8" ht="15" x14ac:dyDescent="0.2">
      <c r="A21" s="6" t="s">
        <v>42</v>
      </c>
      <c r="B21" s="7">
        <v>4</v>
      </c>
      <c r="C21" s="6" t="s">
        <v>13</v>
      </c>
    </row>
    <row r="22" spans="1:8" ht="15" x14ac:dyDescent="0.2">
      <c r="A22" s="6" t="s">
        <v>43</v>
      </c>
      <c r="B22" s="7">
        <v>8</v>
      </c>
      <c r="C22" s="6" t="s">
        <v>13</v>
      </c>
    </row>
    <row r="23" spans="1:8" ht="15" x14ac:dyDescent="0.2">
      <c r="A23" s="6" t="s">
        <v>336</v>
      </c>
      <c r="B23" s="7">
        <v>4</v>
      </c>
      <c r="C23" s="6" t="s">
        <v>13</v>
      </c>
    </row>
    <row r="24" spans="1:8" ht="15" x14ac:dyDescent="0.2">
      <c r="A24" s="6" t="s">
        <v>44</v>
      </c>
      <c r="B24" s="7">
        <v>2.75</v>
      </c>
      <c r="C24" s="6" t="s">
        <v>13</v>
      </c>
    </row>
  </sheetData>
  <sheetProtection password="8FE9" sheet="1" objects="1" scenarios="1"/>
  <mergeCells count="6">
    <mergeCell ref="F17:H17"/>
    <mergeCell ref="F16:H16"/>
    <mergeCell ref="A3:C3"/>
    <mergeCell ref="E3:G3"/>
    <mergeCell ref="A4:C4"/>
    <mergeCell ref="E4:H4"/>
  </mergeCells>
  <phoneticPr fontId="6" type="noConversion"/>
  <pageMargins left="0.35" right="0.75" top="1" bottom="1" header="0.5" footer="0.5"/>
  <pageSetup orientation="landscape" horizontalDpi="300" verticalDpi="300"/>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105"/>
  <sheetViews>
    <sheetView zoomScaleNormal="100" zoomScaleSheetLayoutView="100" workbookViewId="0">
      <selection activeCell="D15" sqref="D15:E15"/>
    </sheetView>
  </sheetViews>
  <sheetFormatPr defaultRowHeight="12.75" x14ac:dyDescent="0.2"/>
  <cols>
    <col min="1" max="1" width="4.85546875" style="114" customWidth="1"/>
    <col min="2" max="2" width="22.28515625" style="116" customWidth="1"/>
    <col min="3" max="3" width="19" style="116" customWidth="1"/>
    <col min="4" max="7" width="9.140625" style="116"/>
    <col min="8" max="8" width="19.28515625" style="116" customWidth="1"/>
    <col min="9" max="9" width="9.140625" style="116"/>
    <col min="10" max="16384" width="9.140625" style="85"/>
  </cols>
  <sheetData>
    <row r="1" spans="1:9" ht="15.75" x14ac:dyDescent="0.25">
      <c r="B1" s="434" t="s">
        <v>107</v>
      </c>
      <c r="C1" s="434"/>
      <c r="D1" s="434"/>
      <c r="E1" s="434"/>
      <c r="F1" s="434"/>
      <c r="G1" s="435"/>
      <c r="H1" s="435"/>
      <c r="I1" s="435"/>
    </row>
    <row r="2" spans="1:9" ht="18" x14ac:dyDescent="0.25">
      <c r="A2" s="431" t="s">
        <v>47</v>
      </c>
      <c r="B2" s="117" t="s">
        <v>87</v>
      </c>
      <c r="C2" s="118">
        <v>1</v>
      </c>
      <c r="D2" s="119" t="s">
        <v>108</v>
      </c>
      <c r="E2" s="120"/>
      <c r="F2" s="120"/>
      <c r="G2" s="115"/>
      <c r="H2" s="115"/>
      <c r="I2" s="115"/>
    </row>
    <row r="3" spans="1:9" ht="18" x14ac:dyDescent="0.25">
      <c r="A3" s="431"/>
      <c r="B3" s="117" t="s">
        <v>88</v>
      </c>
      <c r="C3" s="118" t="s">
        <v>89</v>
      </c>
      <c r="D3" s="119"/>
      <c r="E3" s="120"/>
      <c r="F3" s="120"/>
      <c r="G3" s="115"/>
      <c r="H3" s="115"/>
      <c r="I3" s="115"/>
    </row>
    <row r="4" spans="1:9" x14ac:dyDescent="0.2">
      <c r="A4" s="431"/>
      <c r="B4" s="119" t="s">
        <v>74</v>
      </c>
      <c r="C4" s="119"/>
      <c r="D4" s="119"/>
      <c r="E4" s="119"/>
      <c r="F4" s="119"/>
      <c r="G4" s="119"/>
      <c r="H4" s="119"/>
      <c r="I4" s="119"/>
    </row>
    <row r="5" spans="1:9" x14ac:dyDescent="0.2">
      <c r="A5" s="431"/>
      <c r="B5" s="118" t="s">
        <v>67</v>
      </c>
      <c r="C5" s="118" t="s">
        <v>50</v>
      </c>
      <c r="D5" s="118" t="s">
        <v>9</v>
      </c>
      <c r="E5" s="118" t="s">
        <v>75</v>
      </c>
      <c r="F5" s="118" t="s">
        <v>82</v>
      </c>
      <c r="G5" s="118" t="s">
        <v>76</v>
      </c>
      <c r="H5" s="118" t="s">
        <v>77</v>
      </c>
      <c r="I5" s="121" t="s">
        <v>78</v>
      </c>
    </row>
    <row r="6" spans="1:9" x14ac:dyDescent="0.2">
      <c r="A6" s="122">
        <v>1</v>
      </c>
      <c r="B6" s="123"/>
      <c r="C6" s="123"/>
      <c r="D6" s="123"/>
      <c r="E6" s="123"/>
      <c r="F6" s="123"/>
      <c r="G6" s="124">
        <f>D6*F6</f>
        <v>0</v>
      </c>
      <c r="H6" s="125"/>
      <c r="I6" s="126">
        <f>IF(D6="",F6*H6,G6*H6)</f>
        <v>0</v>
      </c>
    </row>
    <row r="7" spans="1:9" x14ac:dyDescent="0.2">
      <c r="A7" s="122">
        <v>2</v>
      </c>
      <c r="B7" s="123"/>
      <c r="C7" s="123"/>
      <c r="D7" s="123"/>
      <c r="E7" s="123"/>
      <c r="F7" s="123"/>
      <c r="G7" s="124">
        <f>D7*F7</f>
        <v>0</v>
      </c>
      <c r="H7" s="125"/>
      <c r="I7" s="126">
        <f>IF(D7="",F7*H7,G7*H7)</f>
        <v>0</v>
      </c>
    </row>
    <row r="8" spans="1:9" x14ac:dyDescent="0.2">
      <c r="A8" s="122">
        <v>3</v>
      </c>
      <c r="B8" s="123"/>
      <c r="C8" s="123"/>
      <c r="D8" s="122"/>
      <c r="E8" s="123"/>
      <c r="F8" s="123"/>
      <c r="G8" s="124">
        <f>D8*F8</f>
        <v>0</v>
      </c>
      <c r="H8" s="127"/>
      <c r="I8" s="126">
        <f>IF(D8="",F8*H8,G8*H8)</f>
        <v>0</v>
      </c>
    </row>
    <row r="9" spans="1:9" x14ac:dyDescent="0.2">
      <c r="B9" s="128"/>
      <c r="C9" s="128"/>
      <c r="D9" s="128"/>
      <c r="E9" s="128"/>
      <c r="F9" s="128"/>
      <c r="G9" s="128"/>
      <c r="H9" s="129" t="s">
        <v>79</v>
      </c>
      <c r="I9" s="130">
        <f>SUM(I6:I8)</f>
        <v>0</v>
      </c>
    </row>
    <row r="10" spans="1:9" x14ac:dyDescent="0.2">
      <c r="A10" s="131"/>
      <c r="B10" s="128"/>
      <c r="C10" s="128"/>
      <c r="D10" s="128"/>
      <c r="E10" s="128"/>
      <c r="F10" s="128"/>
      <c r="G10" s="128"/>
      <c r="H10" s="128"/>
      <c r="I10" s="128"/>
    </row>
    <row r="11" spans="1:9" x14ac:dyDescent="0.2">
      <c r="A11" s="131"/>
      <c r="B11" s="119" t="s">
        <v>80</v>
      </c>
      <c r="C11" s="119"/>
      <c r="D11" s="119"/>
      <c r="E11" s="119"/>
      <c r="F11" s="119"/>
      <c r="G11" s="119"/>
      <c r="H11" s="119"/>
      <c r="I11" s="119"/>
    </row>
    <row r="12" spans="1:9" x14ac:dyDescent="0.2">
      <c r="A12" s="131"/>
      <c r="B12" s="430" t="s">
        <v>81</v>
      </c>
      <c r="C12" s="430"/>
      <c r="D12" s="430" t="s">
        <v>82</v>
      </c>
      <c r="E12" s="430"/>
      <c r="F12" s="430" t="s">
        <v>83</v>
      </c>
      <c r="G12" s="430"/>
      <c r="H12" s="118" t="s">
        <v>77</v>
      </c>
      <c r="I12" s="132" t="s">
        <v>78</v>
      </c>
    </row>
    <row r="13" spans="1:9" x14ac:dyDescent="0.2">
      <c r="A13" s="122">
        <v>4</v>
      </c>
      <c r="B13" s="426"/>
      <c r="C13" s="426"/>
      <c r="D13" s="432"/>
      <c r="E13" s="433"/>
      <c r="F13" s="429"/>
      <c r="G13" s="429"/>
      <c r="H13" s="134"/>
      <c r="I13" s="135">
        <f>D13*H13</f>
        <v>0</v>
      </c>
    </row>
    <row r="14" spans="1:9" x14ac:dyDescent="0.2">
      <c r="A14" s="122">
        <v>5</v>
      </c>
      <c r="B14" s="426"/>
      <c r="C14" s="426"/>
      <c r="D14" s="432"/>
      <c r="E14" s="433"/>
      <c r="F14" s="429"/>
      <c r="G14" s="429"/>
      <c r="H14" s="134"/>
      <c r="I14" s="135">
        <f t="shared" ref="I14:I19" si="0">D14*H14</f>
        <v>0</v>
      </c>
    </row>
    <row r="15" spans="1:9" x14ac:dyDescent="0.2">
      <c r="A15" s="122">
        <v>6</v>
      </c>
      <c r="B15" s="426"/>
      <c r="C15" s="426"/>
      <c r="D15" s="432"/>
      <c r="E15" s="433"/>
      <c r="F15" s="429"/>
      <c r="G15" s="429"/>
      <c r="H15" s="134"/>
      <c r="I15" s="135">
        <f t="shared" si="0"/>
        <v>0</v>
      </c>
    </row>
    <row r="16" spans="1:9" x14ac:dyDescent="0.2">
      <c r="A16" s="122">
        <v>7</v>
      </c>
      <c r="B16" s="426"/>
      <c r="C16" s="426"/>
      <c r="D16" s="432"/>
      <c r="E16" s="433"/>
      <c r="F16" s="429"/>
      <c r="G16" s="429"/>
      <c r="H16" s="134"/>
      <c r="I16" s="135">
        <f t="shared" si="0"/>
        <v>0</v>
      </c>
    </row>
    <row r="17" spans="1:9" x14ac:dyDescent="0.2">
      <c r="A17" s="122">
        <v>8</v>
      </c>
      <c r="B17" s="426"/>
      <c r="C17" s="426"/>
      <c r="D17" s="432"/>
      <c r="E17" s="433"/>
      <c r="F17" s="429"/>
      <c r="G17" s="429"/>
      <c r="H17" s="134"/>
      <c r="I17" s="135">
        <f t="shared" si="0"/>
        <v>0</v>
      </c>
    </row>
    <row r="18" spans="1:9" x14ac:dyDescent="0.2">
      <c r="A18" s="122">
        <v>9</v>
      </c>
      <c r="B18" s="426"/>
      <c r="C18" s="426"/>
      <c r="D18" s="432"/>
      <c r="E18" s="433"/>
      <c r="F18" s="429"/>
      <c r="G18" s="429"/>
      <c r="H18" s="134"/>
      <c r="I18" s="135">
        <f t="shared" si="0"/>
        <v>0</v>
      </c>
    </row>
    <row r="19" spans="1:9" x14ac:dyDescent="0.2">
      <c r="A19" s="122">
        <v>10</v>
      </c>
      <c r="B19" s="426"/>
      <c r="C19" s="426"/>
      <c r="D19" s="432"/>
      <c r="E19" s="433"/>
      <c r="F19" s="429"/>
      <c r="G19" s="429"/>
      <c r="H19" s="134"/>
      <c r="I19" s="135">
        <f t="shared" si="0"/>
        <v>0</v>
      </c>
    </row>
    <row r="20" spans="1:9" x14ac:dyDescent="0.2">
      <c r="A20" s="131"/>
      <c r="B20" s="128"/>
      <c r="C20" s="128"/>
      <c r="D20" s="128"/>
      <c r="E20" s="128"/>
      <c r="F20" s="128"/>
      <c r="G20" s="128"/>
      <c r="H20" s="136" t="s">
        <v>79</v>
      </c>
      <c r="I20" s="137">
        <f>SUM(I13:I19)</f>
        <v>0</v>
      </c>
    </row>
    <row r="21" spans="1:9" x14ac:dyDescent="0.2">
      <c r="A21" s="131"/>
      <c r="B21" s="128"/>
      <c r="C21" s="128"/>
      <c r="D21" s="128"/>
      <c r="E21" s="128"/>
      <c r="F21" s="128"/>
      <c r="G21" s="128"/>
      <c r="H21" s="128"/>
      <c r="I21" s="137"/>
    </row>
    <row r="22" spans="1:9" x14ac:dyDescent="0.2">
      <c r="A22" s="131"/>
      <c r="B22" s="128"/>
      <c r="C22" s="128"/>
      <c r="D22" s="128"/>
      <c r="E22" s="128"/>
      <c r="F22" s="128"/>
      <c r="G22" s="128"/>
      <c r="H22" s="128"/>
      <c r="I22" s="137"/>
    </row>
    <row r="23" spans="1:9" x14ac:dyDescent="0.2">
      <c r="A23" s="131"/>
      <c r="B23" s="128"/>
      <c r="C23" s="128"/>
      <c r="D23" s="128"/>
      <c r="E23" s="128"/>
      <c r="F23" s="128"/>
      <c r="G23" s="128"/>
      <c r="H23" s="136" t="s">
        <v>84</v>
      </c>
      <c r="I23" s="138">
        <f>I9</f>
        <v>0</v>
      </c>
    </row>
    <row r="24" spans="1:9" x14ac:dyDescent="0.2">
      <c r="A24" s="131"/>
      <c r="B24" s="128"/>
      <c r="C24" s="128"/>
      <c r="D24" s="128"/>
      <c r="E24" s="128"/>
      <c r="F24" s="128"/>
      <c r="G24" s="128"/>
      <c r="H24" s="136" t="s">
        <v>85</v>
      </c>
      <c r="I24" s="138">
        <f>I20</f>
        <v>0</v>
      </c>
    </row>
    <row r="25" spans="1:9" x14ac:dyDescent="0.2">
      <c r="A25" s="131"/>
      <c r="B25" s="128"/>
      <c r="C25" s="128"/>
      <c r="D25" s="128"/>
      <c r="E25" s="128" t="s">
        <v>90</v>
      </c>
      <c r="F25" s="128" t="s">
        <v>87</v>
      </c>
      <c r="G25" s="131">
        <f>C2</f>
        <v>1</v>
      </c>
      <c r="H25" s="136" t="s">
        <v>86</v>
      </c>
      <c r="I25" s="138">
        <f>SUM(I23:I24)</f>
        <v>0</v>
      </c>
    </row>
    <row r="26" spans="1:9" x14ac:dyDescent="0.2">
      <c r="A26" s="131"/>
      <c r="B26" s="128"/>
      <c r="C26" s="128"/>
      <c r="D26" s="128"/>
      <c r="E26" s="128"/>
      <c r="F26" s="128"/>
      <c r="G26" s="128"/>
      <c r="H26" s="128"/>
      <c r="I26" s="139"/>
    </row>
    <row r="27" spans="1:9" x14ac:dyDescent="0.2">
      <c r="A27" s="131"/>
      <c r="B27" s="128"/>
      <c r="C27" s="128"/>
      <c r="D27" s="128"/>
      <c r="E27" s="128"/>
      <c r="F27" s="128"/>
      <c r="G27" s="128"/>
      <c r="H27" s="128"/>
      <c r="I27" s="139"/>
    </row>
    <row r="28" spans="1:9" ht="18" x14ac:dyDescent="0.25">
      <c r="A28" s="431" t="s">
        <v>47</v>
      </c>
      <c r="B28" s="117" t="s">
        <v>87</v>
      </c>
      <c r="C28" s="118">
        <v>2</v>
      </c>
      <c r="D28" s="119" t="s">
        <v>108</v>
      </c>
      <c r="E28" s="120"/>
      <c r="F28" s="120"/>
      <c r="G28" s="115"/>
      <c r="H28" s="115"/>
      <c r="I28" s="115"/>
    </row>
    <row r="29" spans="1:9" ht="18" x14ac:dyDescent="0.25">
      <c r="A29" s="431"/>
      <c r="B29" s="117" t="s">
        <v>88</v>
      </c>
      <c r="C29" s="118"/>
      <c r="D29" s="119"/>
      <c r="E29" s="120"/>
      <c r="F29" s="120"/>
      <c r="G29" s="115"/>
      <c r="H29" s="115"/>
      <c r="I29" s="115"/>
    </row>
    <row r="30" spans="1:9" x14ac:dyDescent="0.2">
      <c r="A30" s="431"/>
      <c r="B30" s="119" t="s">
        <v>74</v>
      </c>
      <c r="C30" s="119"/>
      <c r="D30" s="119"/>
      <c r="E30" s="119"/>
      <c r="F30" s="119"/>
      <c r="G30" s="119"/>
      <c r="H30" s="119"/>
      <c r="I30" s="119"/>
    </row>
    <row r="31" spans="1:9" x14ac:dyDescent="0.2">
      <c r="A31" s="431"/>
      <c r="B31" s="118" t="s">
        <v>67</v>
      </c>
      <c r="C31" s="118" t="s">
        <v>50</v>
      </c>
      <c r="D31" s="118" t="s">
        <v>9</v>
      </c>
      <c r="E31" s="118" t="s">
        <v>75</v>
      </c>
      <c r="F31" s="118" t="s">
        <v>82</v>
      </c>
      <c r="G31" s="118" t="s">
        <v>76</v>
      </c>
      <c r="H31" s="118" t="s">
        <v>77</v>
      </c>
      <c r="I31" s="121" t="s">
        <v>78</v>
      </c>
    </row>
    <row r="32" spans="1:9" x14ac:dyDescent="0.2">
      <c r="A32" s="122">
        <v>1</v>
      </c>
      <c r="B32" s="123"/>
      <c r="C32" s="123"/>
      <c r="D32" s="123"/>
      <c r="E32" s="123"/>
      <c r="F32" s="123"/>
      <c r="G32" s="124">
        <f>D32*F32</f>
        <v>0</v>
      </c>
      <c r="H32" s="125"/>
      <c r="I32" s="126">
        <f>IF(D32="",F32*H32,G32*H32)</f>
        <v>0</v>
      </c>
    </row>
    <row r="33" spans="1:9" x14ac:dyDescent="0.2">
      <c r="A33" s="122">
        <v>2</v>
      </c>
      <c r="B33" s="123"/>
      <c r="C33" s="123"/>
      <c r="D33" s="123"/>
      <c r="E33" s="123"/>
      <c r="F33" s="123"/>
      <c r="G33" s="124">
        <f>D33*F33</f>
        <v>0</v>
      </c>
      <c r="H33" s="125"/>
      <c r="I33" s="126">
        <f>IF(D33="",F33*H33,G33*H33)</f>
        <v>0</v>
      </c>
    </row>
    <row r="34" spans="1:9" x14ac:dyDescent="0.2">
      <c r="A34" s="122">
        <v>3</v>
      </c>
      <c r="B34" s="123"/>
      <c r="C34" s="123"/>
      <c r="D34" s="122"/>
      <c r="E34" s="123"/>
      <c r="F34" s="123"/>
      <c r="G34" s="124">
        <f>D34*F34</f>
        <v>0</v>
      </c>
      <c r="H34" s="127"/>
      <c r="I34" s="126">
        <f>IF(D34="",F34*H34,G34*H34)</f>
        <v>0</v>
      </c>
    </row>
    <row r="35" spans="1:9" x14ac:dyDescent="0.2">
      <c r="B35" s="128"/>
      <c r="C35" s="128"/>
      <c r="D35" s="128"/>
      <c r="E35" s="128"/>
      <c r="F35" s="128"/>
      <c r="G35" s="128"/>
      <c r="H35" s="129" t="s">
        <v>79</v>
      </c>
      <c r="I35" s="130">
        <f>SUM(I32:I34)</f>
        <v>0</v>
      </c>
    </row>
    <row r="36" spans="1:9" x14ac:dyDescent="0.2">
      <c r="A36" s="131"/>
      <c r="B36" s="128"/>
      <c r="C36" s="128"/>
      <c r="D36" s="128"/>
      <c r="E36" s="128"/>
      <c r="F36" s="128"/>
      <c r="G36" s="128"/>
      <c r="H36" s="128"/>
      <c r="I36" s="128"/>
    </row>
    <row r="37" spans="1:9" x14ac:dyDescent="0.2">
      <c r="A37" s="131"/>
      <c r="B37" s="119" t="s">
        <v>80</v>
      </c>
      <c r="C37" s="119"/>
      <c r="D37" s="119"/>
      <c r="E37" s="119"/>
      <c r="F37" s="119"/>
      <c r="G37" s="119"/>
      <c r="H37" s="119"/>
      <c r="I37" s="119"/>
    </row>
    <row r="38" spans="1:9" x14ac:dyDescent="0.2">
      <c r="A38" s="131"/>
      <c r="B38" s="430" t="s">
        <v>81</v>
      </c>
      <c r="C38" s="430"/>
      <c r="D38" s="430" t="s">
        <v>82</v>
      </c>
      <c r="E38" s="430"/>
      <c r="F38" s="430" t="s">
        <v>83</v>
      </c>
      <c r="G38" s="430"/>
      <c r="H38" s="118" t="s">
        <v>77</v>
      </c>
      <c r="I38" s="132" t="s">
        <v>78</v>
      </c>
    </row>
    <row r="39" spans="1:9" x14ac:dyDescent="0.2">
      <c r="A39" s="122">
        <v>4</v>
      </c>
      <c r="B39" s="426"/>
      <c r="C39" s="426"/>
      <c r="D39" s="432"/>
      <c r="E39" s="433"/>
      <c r="F39" s="429"/>
      <c r="G39" s="429"/>
      <c r="H39" s="134"/>
      <c r="I39" s="135">
        <f>D39*H39</f>
        <v>0</v>
      </c>
    </row>
    <row r="40" spans="1:9" x14ac:dyDescent="0.2">
      <c r="A40" s="122">
        <v>5</v>
      </c>
      <c r="B40" s="426"/>
      <c r="C40" s="426"/>
      <c r="D40" s="432"/>
      <c r="E40" s="433"/>
      <c r="F40" s="429"/>
      <c r="G40" s="429"/>
      <c r="H40" s="134"/>
      <c r="I40" s="135">
        <f t="shared" ref="I40:I45" si="1">D40*H40</f>
        <v>0</v>
      </c>
    </row>
    <row r="41" spans="1:9" x14ac:dyDescent="0.2">
      <c r="A41" s="122">
        <v>6</v>
      </c>
      <c r="B41" s="426"/>
      <c r="C41" s="426"/>
      <c r="D41" s="432"/>
      <c r="E41" s="433"/>
      <c r="F41" s="429"/>
      <c r="G41" s="429"/>
      <c r="H41" s="134"/>
      <c r="I41" s="135">
        <f t="shared" si="1"/>
        <v>0</v>
      </c>
    </row>
    <row r="42" spans="1:9" x14ac:dyDescent="0.2">
      <c r="A42" s="122">
        <v>7</v>
      </c>
      <c r="B42" s="426"/>
      <c r="C42" s="426"/>
      <c r="D42" s="432"/>
      <c r="E42" s="433"/>
      <c r="F42" s="429"/>
      <c r="G42" s="429"/>
      <c r="H42" s="134"/>
      <c r="I42" s="135">
        <f t="shared" si="1"/>
        <v>0</v>
      </c>
    </row>
    <row r="43" spans="1:9" x14ac:dyDescent="0.2">
      <c r="A43" s="122">
        <v>8</v>
      </c>
      <c r="B43" s="426"/>
      <c r="C43" s="426"/>
      <c r="D43" s="432"/>
      <c r="E43" s="433"/>
      <c r="F43" s="429"/>
      <c r="G43" s="429"/>
      <c r="H43" s="134"/>
      <c r="I43" s="135">
        <f t="shared" si="1"/>
        <v>0</v>
      </c>
    </row>
    <row r="44" spans="1:9" x14ac:dyDescent="0.2">
      <c r="A44" s="122">
        <v>9</v>
      </c>
      <c r="B44" s="426"/>
      <c r="C44" s="426"/>
      <c r="D44" s="432"/>
      <c r="E44" s="433"/>
      <c r="F44" s="429"/>
      <c r="G44" s="429"/>
      <c r="H44" s="134"/>
      <c r="I44" s="135">
        <f t="shared" si="1"/>
        <v>0</v>
      </c>
    </row>
    <row r="45" spans="1:9" x14ac:dyDescent="0.2">
      <c r="A45" s="122">
        <v>10</v>
      </c>
      <c r="B45" s="426"/>
      <c r="C45" s="426"/>
      <c r="D45" s="432"/>
      <c r="E45" s="433"/>
      <c r="F45" s="429"/>
      <c r="G45" s="429"/>
      <c r="H45" s="134"/>
      <c r="I45" s="135">
        <f t="shared" si="1"/>
        <v>0</v>
      </c>
    </row>
    <row r="46" spans="1:9" x14ac:dyDescent="0.2">
      <c r="A46" s="131"/>
      <c r="B46" s="128"/>
      <c r="C46" s="128"/>
      <c r="D46" s="128"/>
      <c r="E46" s="128"/>
      <c r="F46" s="128"/>
      <c r="G46" s="128"/>
      <c r="H46" s="136" t="s">
        <v>79</v>
      </c>
      <c r="I46" s="137">
        <f>SUM(I39:I45)</f>
        <v>0</v>
      </c>
    </row>
    <row r="47" spans="1:9" x14ac:dyDescent="0.2">
      <c r="A47" s="131"/>
      <c r="B47" s="128"/>
      <c r="C47" s="128"/>
      <c r="D47" s="128"/>
      <c r="E47" s="128"/>
      <c r="F47" s="128"/>
      <c r="G47" s="128"/>
      <c r="H47" s="128"/>
      <c r="I47" s="137"/>
    </row>
    <row r="48" spans="1:9" x14ac:dyDescent="0.2">
      <c r="A48" s="131"/>
      <c r="B48" s="128"/>
      <c r="C48" s="128"/>
      <c r="D48" s="128"/>
      <c r="E48" s="128"/>
      <c r="F48" s="128"/>
      <c r="G48" s="128"/>
      <c r="H48" s="128"/>
      <c r="I48" s="137"/>
    </row>
    <row r="49" spans="1:9" x14ac:dyDescent="0.2">
      <c r="A49" s="131"/>
      <c r="B49" s="128"/>
      <c r="C49" s="128"/>
      <c r="D49" s="128"/>
      <c r="E49" s="128"/>
      <c r="F49" s="128"/>
      <c r="G49" s="128"/>
      <c r="H49" s="136" t="s">
        <v>84</v>
      </c>
      <c r="I49" s="138">
        <f>I35</f>
        <v>0</v>
      </c>
    </row>
    <row r="50" spans="1:9" x14ac:dyDescent="0.2">
      <c r="A50" s="131"/>
      <c r="B50" s="128"/>
      <c r="C50" s="128"/>
      <c r="D50" s="128"/>
      <c r="E50" s="128"/>
      <c r="F50" s="128"/>
      <c r="G50" s="128"/>
      <c r="H50" s="136" t="s">
        <v>85</v>
      </c>
      <c r="I50" s="138">
        <f>I46</f>
        <v>0</v>
      </c>
    </row>
    <row r="51" spans="1:9" x14ac:dyDescent="0.2">
      <c r="A51" s="131"/>
      <c r="B51" s="128"/>
      <c r="C51" s="128"/>
      <c r="D51" s="128"/>
      <c r="E51" s="128" t="s">
        <v>90</v>
      </c>
      <c r="F51" s="128" t="s">
        <v>87</v>
      </c>
      <c r="G51" s="131">
        <f>C28</f>
        <v>2</v>
      </c>
      <c r="H51" s="136" t="s">
        <v>86</v>
      </c>
      <c r="I51" s="138">
        <f>SUM(I49:I50)</f>
        <v>0</v>
      </c>
    </row>
    <row r="52" spans="1:9" x14ac:dyDescent="0.2">
      <c r="A52" s="131"/>
      <c r="B52" s="128"/>
      <c r="C52" s="128"/>
      <c r="D52" s="128"/>
      <c r="E52" s="128"/>
      <c r="F52" s="128"/>
      <c r="G52" s="128"/>
      <c r="H52" s="128"/>
      <c r="I52" s="139"/>
    </row>
    <row r="53" spans="1:9" x14ac:dyDescent="0.2">
      <c r="A53" s="131"/>
      <c r="B53" s="128"/>
      <c r="C53" s="128"/>
      <c r="D53" s="128"/>
      <c r="E53" s="128"/>
      <c r="F53" s="128"/>
      <c r="G53" s="128"/>
      <c r="H53" s="128"/>
      <c r="I53" s="139"/>
    </row>
    <row r="54" spans="1:9" ht="18" x14ac:dyDescent="0.25">
      <c r="A54" s="431" t="s">
        <v>47</v>
      </c>
      <c r="B54" s="117" t="s">
        <v>87</v>
      </c>
      <c r="C54" s="118">
        <v>3</v>
      </c>
      <c r="D54" s="119" t="s">
        <v>108</v>
      </c>
      <c r="E54" s="120"/>
      <c r="F54" s="120"/>
      <c r="G54" s="115"/>
      <c r="H54" s="115"/>
      <c r="I54" s="115"/>
    </row>
    <row r="55" spans="1:9" ht="18" x14ac:dyDescent="0.25">
      <c r="A55" s="431"/>
      <c r="B55" s="117" t="s">
        <v>88</v>
      </c>
      <c r="C55" s="118"/>
      <c r="D55" s="119"/>
      <c r="E55" s="120"/>
      <c r="F55" s="120"/>
      <c r="G55" s="115"/>
      <c r="H55" s="115"/>
      <c r="I55" s="115"/>
    </row>
    <row r="56" spans="1:9" x14ac:dyDescent="0.2">
      <c r="A56" s="431"/>
      <c r="B56" s="119" t="s">
        <v>74</v>
      </c>
      <c r="C56" s="119"/>
      <c r="D56" s="119"/>
      <c r="E56" s="119"/>
      <c r="F56" s="119"/>
      <c r="G56" s="119"/>
      <c r="H56" s="119"/>
      <c r="I56" s="119"/>
    </row>
    <row r="57" spans="1:9" x14ac:dyDescent="0.2">
      <c r="A57" s="431"/>
      <c r="B57" s="118" t="s">
        <v>67</v>
      </c>
      <c r="C57" s="118" t="s">
        <v>50</v>
      </c>
      <c r="D57" s="118" t="s">
        <v>9</v>
      </c>
      <c r="E57" s="118" t="s">
        <v>75</v>
      </c>
      <c r="F57" s="118" t="s">
        <v>82</v>
      </c>
      <c r="G57" s="118" t="s">
        <v>76</v>
      </c>
      <c r="H57" s="118" t="s">
        <v>77</v>
      </c>
      <c r="I57" s="121" t="s">
        <v>78</v>
      </c>
    </row>
    <row r="58" spans="1:9" x14ac:dyDescent="0.2">
      <c r="A58" s="122">
        <v>1</v>
      </c>
      <c r="B58" s="123"/>
      <c r="C58" s="123"/>
      <c r="D58" s="123"/>
      <c r="E58" s="123"/>
      <c r="F58" s="123"/>
      <c r="G58" s="124">
        <f>D58*F58</f>
        <v>0</v>
      </c>
      <c r="H58" s="125"/>
      <c r="I58" s="126">
        <f>IF(D58="",F58*H58,G58*H58)</f>
        <v>0</v>
      </c>
    </row>
    <row r="59" spans="1:9" x14ac:dyDescent="0.2">
      <c r="A59" s="122">
        <v>2</v>
      </c>
      <c r="B59" s="123"/>
      <c r="C59" s="123"/>
      <c r="D59" s="123"/>
      <c r="E59" s="123"/>
      <c r="F59" s="123"/>
      <c r="G59" s="124">
        <f>D59*F59</f>
        <v>0</v>
      </c>
      <c r="H59" s="125"/>
      <c r="I59" s="126">
        <f>IF(D59="",F59*H59,G59*H59)</f>
        <v>0</v>
      </c>
    </row>
    <row r="60" spans="1:9" x14ac:dyDescent="0.2">
      <c r="A60" s="122">
        <v>3</v>
      </c>
      <c r="B60" s="123"/>
      <c r="C60" s="123"/>
      <c r="D60" s="122"/>
      <c r="E60" s="123"/>
      <c r="F60" s="123"/>
      <c r="G60" s="124">
        <f>D60*F60</f>
        <v>0</v>
      </c>
      <c r="H60" s="127"/>
      <c r="I60" s="126">
        <f>IF(D60="",F60*H60,G60*H60)</f>
        <v>0</v>
      </c>
    </row>
    <row r="61" spans="1:9" x14ac:dyDescent="0.2">
      <c r="B61" s="128"/>
      <c r="C61" s="128"/>
      <c r="D61" s="128"/>
      <c r="E61" s="128"/>
      <c r="F61" s="128"/>
      <c r="G61" s="128"/>
      <c r="H61" s="129" t="s">
        <v>79</v>
      </c>
      <c r="I61" s="130">
        <f>SUM(I58:I60)</f>
        <v>0</v>
      </c>
    </row>
    <row r="62" spans="1:9" x14ac:dyDescent="0.2">
      <c r="A62" s="131"/>
      <c r="B62" s="128"/>
      <c r="C62" s="128"/>
      <c r="D62" s="128"/>
      <c r="E62" s="128"/>
      <c r="F62" s="128"/>
      <c r="G62" s="128"/>
      <c r="H62" s="128"/>
      <c r="I62" s="128"/>
    </row>
    <row r="63" spans="1:9" x14ac:dyDescent="0.2">
      <c r="A63" s="131"/>
      <c r="B63" s="119" t="s">
        <v>80</v>
      </c>
      <c r="C63" s="119"/>
      <c r="D63" s="119"/>
      <c r="E63" s="119"/>
      <c r="F63" s="119"/>
      <c r="G63" s="119"/>
      <c r="H63" s="119"/>
      <c r="I63" s="119"/>
    </row>
    <row r="64" spans="1:9" x14ac:dyDescent="0.2">
      <c r="A64" s="131"/>
      <c r="B64" s="430" t="s">
        <v>81</v>
      </c>
      <c r="C64" s="430"/>
      <c r="D64" s="430" t="s">
        <v>82</v>
      </c>
      <c r="E64" s="430"/>
      <c r="F64" s="430" t="s">
        <v>83</v>
      </c>
      <c r="G64" s="430"/>
      <c r="H64" s="118" t="s">
        <v>77</v>
      </c>
      <c r="I64" s="132" t="s">
        <v>78</v>
      </c>
    </row>
    <row r="65" spans="1:9" x14ac:dyDescent="0.2">
      <c r="A65" s="122">
        <v>4</v>
      </c>
      <c r="B65" s="426"/>
      <c r="C65" s="426"/>
      <c r="D65" s="432"/>
      <c r="E65" s="433"/>
      <c r="F65" s="429"/>
      <c r="G65" s="429"/>
      <c r="H65" s="134"/>
      <c r="I65" s="135">
        <f>D65*H65</f>
        <v>0</v>
      </c>
    </row>
    <row r="66" spans="1:9" x14ac:dyDescent="0.2">
      <c r="A66" s="122">
        <v>5</v>
      </c>
      <c r="B66" s="426"/>
      <c r="C66" s="426"/>
      <c r="D66" s="432"/>
      <c r="E66" s="433"/>
      <c r="F66" s="429"/>
      <c r="G66" s="429"/>
      <c r="H66" s="134"/>
      <c r="I66" s="135">
        <f t="shared" ref="I66:I71" si="2">D66*H66</f>
        <v>0</v>
      </c>
    </row>
    <row r="67" spans="1:9" x14ac:dyDescent="0.2">
      <c r="A67" s="122">
        <v>6</v>
      </c>
      <c r="B67" s="426"/>
      <c r="C67" s="426"/>
      <c r="D67" s="432"/>
      <c r="E67" s="433"/>
      <c r="F67" s="429"/>
      <c r="G67" s="429"/>
      <c r="H67" s="134"/>
      <c r="I67" s="135">
        <f t="shared" si="2"/>
        <v>0</v>
      </c>
    </row>
    <row r="68" spans="1:9" x14ac:dyDescent="0.2">
      <c r="A68" s="122">
        <v>7</v>
      </c>
      <c r="B68" s="426"/>
      <c r="C68" s="426"/>
      <c r="D68" s="432"/>
      <c r="E68" s="433"/>
      <c r="F68" s="429"/>
      <c r="G68" s="429"/>
      <c r="H68" s="134"/>
      <c r="I68" s="135">
        <f t="shared" si="2"/>
        <v>0</v>
      </c>
    </row>
    <row r="69" spans="1:9" x14ac:dyDescent="0.2">
      <c r="A69" s="122">
        <v>8</v>
      </c>
      <c r="B69" s="426"/>
      <c r="C69" s="426"/>
      <c r="D69" s="432"/>
      <c r="E69" s="433"/>
      <c r="F69" s="429"/>
      <c r="G69" s="429"/>
      <c r="H69" s="134"/>
      <c r="I69" s="135">
        <f t="shared" si="2"/>
        <v>0</v>
      </c>
    </row>
    <row r="70" spans="1:9" x14ac:dyDescent="0.2">
      <c r="A70" s="122">
        <v>9</v>
      </c>
      <c r="B70" s="426"/>
      <c r="C70" s="426"/>
      <c r="D70" s="432"/>
      <c r="E70" s="433"/>
      <c r="F70" s="429"/>
      <c r="G70" s="429"/>
      <c r="H70" s="134"/>
      <c r="I70" s="135">
        <f t="shared" si="2"/>
        <v>0</v>
      </c>
    </row>
    <row r="71" spans="1:9" x14ac:dyDescent="0.2">
      <c r="A71" s="122">
        <v>10</v>
      </c>
      <c r="B71" s="426"/>
      <c r="C71" s="426"/>
      <c r="D71" s="432"/>
      <c r="E71" s="433"/>
      <c r="F71" s="429"/>
      <c r="G71" s="429"/>
      <c r="H71" s="134"/>
      <c r="I71" s="135">
        <f t="shared" si="2"/>
        <v>0</v>
      </c>
    </row>
    <row r="72" spans="1:9" x14ac:dyDescent="0.2">
      <c r="A72" s="131"/>
      <c r="B72" s="128"/>
      <c r="C72" s="128"/>
      <c r="D72" s="128"/>
      <c r="E72" s="128"/>
      <c r="F72" s="128"/>
      <c r="G72" s="128"/>
      <c r="H72" s="136" t="s">
        <v>79</v>
      </c>
      <c r="I72" s="137">
        <f>SUM(I65:I71)</f>
        <v>0</v>
      </c>
    </row>
    <row r="73" spans="1:9" x14ac:dyDescent="0.2">
      <c r="A73" s="131"/>
      <c r="B73" s="128"/>
      <c r="C73" s="128"/>
      <c r="D73" s="128"/>
      <c r="E73" s="128"/>
      <c r="F73" s="128"/>
      <c r="G73" s="128"/>
      <c r="H73" s="128"/>
      <c r="I73" s="137"/>
    </row>
    <row r="74" spans="1:9" x14ac:dyDescent="0.2">
      <c r="A74" s="131"/>
      <c r="B74" s="128"/>
      <c r="C74" s="128"/>
      <c r="D74" s="128"/>
      <c r="E74" s="128"/>
      <c r="F74" s="128"/>
      <c r="G74" s="128"/>
      <c r="H74" s="128"/>
      <c r="I74" s="137"/>
    </row>
    <row r="75" spans="1:9" x14ac:dyDescent="0.2">
      <c r="A75" s="131"/>
      <c r="B75" s="128"/>
      <c r="C75" s="128"/>
      <c r="D75" s="128"/>
      <c r="E75" s="128"/>
      <c r="F75" s="128"/>
      <c r="G75" s="128"/>
      <c r="H75" s="136" t="s">
        <v>84</v>
      </c>
      <c r="I75" s="138">
        <f>I61</f>
        <v>0</v>
      </c>
    </row>
    <row r="76" spans="1:9" x14ac:dyDescent="0.2">
      <c r="A76" s="131"/>
      <c r="B76" s="128"/>
      <c r="C76" s="128"/>
      <c r="D76" s="128"/>
      <c r="E76" s="128"/>
      <c r="F76" s="128"/>
      <c r="G76" s="128"/>
      <c r="H76" s="136" t="s">
        <v>85</v>
      </c>
      <c r="I76" s="138">
        <f>I72</f>
        <v>0</v>
      </c>
    </row>
    <row r="77" spans="1:9" x14ac:dyDescent="0.2">
      <c r="A77" s="131"/>
      <c r="B77" s="128"/>
      <c r="C77" s="128"/>
      <c r="D77" s="128"/>
      <c r="E77" s="128" t="s">
        <v>90</v>
      </c>
      <c r="F77" s="128" t="s">
        <v>87</v>
      </c>
      <c r="G77" s="131">
        <f>C54</f>
        <v>3</v>
      </c>
      <c r="H77" s="136" t="s">
        <v>86</v>
      </c>
      <c r="I77" s="138">
        <f>SUM(I75:I76)</f>
        <v>0</v>
      </c>
    </row>
    <row r="78" spans="1:9" x14ac:dyDescent="0.2">
      <c r="A78" s="131"/>
      <c r="B78" s="128"/>
      <c r="C78" s="128"/>
      <c r="D78" s="128"/>
      <c r="E78" s="128"/>
      <c r="F78" s="128"/>
      <c r="G78" s="128"/>
      <c r="H78" s="128"/>
      <c r="I78" s="139"/>
    </row>
    <row r="79" spans="1:9" x14ac:dyDescent="0.2">
      <c r="A79" s="131"/>
      <c r="B79" s="128"/>
      <c r="C79" s="128"/>
      <c r="D79" s="128"/>
      <c r="E79" s="128"/>
      <c r="F79" s="128"/>
      <c r="G79" s="128"/>
      <c r="H79" s="128"/>
      <c r="I79" s="139"/>
    </row>
    <row r="80" spans="1:9" ht="18" x14ac:dyDescent="0.25">
      <c r="A80" s="431" t="s">
        <v>47</v>
      </c>
      <c r="B80" s="117" t="s">
        <v>87</v>
      </c>
      <c r="C80" s="118">
        <v>4</v>
      </c>
      <c r="D80" s="119" t="s">
        <v>108</v>
      </c>
      <c r="E80" s="120"/>
      <c r="F80" s="120"/>
      <c r="G80" s="115"/>
      <c r="H80" s="115"/>
      <c r="I80" s="115"/>
    </row>
    <row r="81" spans="1:9" ht="18" x14ac:dyDescent="0.25">
      <c r="A81" s="431"/>
      <c r="B81" s="117" t="s">
        <v>88</v>
      </c>
      <c r="C81" s="118"/>
      <c r="D81" s="119"/>
      <c r="E81" s="120"/>
      <c r="F81" s="128"/>
      <c r="G81" s="115"/>
      <c r="H81" s="115"/>
      <c r="I81" s="115"/>
    </row>
    <row r="82" spans="1:9" x14ac:dyDescent="0.2">
      <c r="A82" s="431"/>
      <c r="B82" s="119" t="s">
        <v>74</v>
      </c>
      <c r="C82" s="119"/>
      <c r="D82" s="119"/>
      <c r="E82" s="119"/>
      <c r="F82" s="119"/>
      <c r="G82" s="119"/>
      <c r="H82" s="119"/>
      <c r="I82" s="119"/>
    </row>
    <row r="83" spans="1:9" x14ac:dyDescent="0.2">
      <c r="A83" s="431"/>
      <c r="B83" s="118" t="s">
        <v>67</v>
      </c>
      <c r="C83" s="118" t="s">
        <v>50</v>
      </c>
      <c r="D83" s="118" t="s">
        <v>9</v>
      </c>
      <c r="E83" s="118" t="s">
        <v>75</v>
      </c>
      <c r="F83" s="118" t="s">
        <v>82</v>
      </c>
      <c r="G83" s="118" t="s">
        <v>76</v>
      </c>
      <c r="H83" s="118" t="s">
        <v>77</v>
      </c>
      <c r="I83" s="121" t="s">
        <v>78</v>
      </c>
    </row>
    <row r="84" spans="1:9" x14ac:dyDescent="0.2">
      <c r="A84" s="122">
        <v>1</v>
      </c>
      <c r="B84" s="123"/>
      <c r="C84" s="123"/>
      <c r="D84" s="123"/>
      <c r="E84" s="123"/>
      <c r="F84" s="123"/>
      <c r="G84" s="124">
        <f>D84*F84</f>
        <v>0</v>
      </c>
      <c r="H84" s="125"/>
      <c r="I84" s="126">
        <f>IF(D84="",F84*H84,G84*H84)</f>
        <v>0</v>
      </c>
    </row>
    <row r="85" spans="1:9" x14ac:dyDescent="0.2">
      <c r="A85" s="122">
        <v>2</v>
      </c>
      <c r="B85" s="123"/>
      <c r="C85" s="123"/>
      <c r="D85" s="123"/>
      <c r="E85" s="123"/>
      <c r="F85" s="123"/>
      <c r="G85" s="124">
        <f>D85*F85</f>
        <v>0</v>
      </c>
      <c r="H85" s="125"/>
      <c r="I85" s="126">
        <f>IF(D85="",F85*H85,G85*H85)</f>
        <v>0</v>
      </c>
    </row>
    <row r="86" spans="1:9" x14ac:dyDescent="0.2">
      <c r="A86" s="122">
        <v>3</v>
      </c>
      <c r="B86" s="123"/>
      <c r="C86" s="123"/>
      <c r="D86" s="122"/>
      <c r="E86" s="123"/>
      <c r="F86" s="123"/>
      <c r="G86" s="124">
        <f>D86*F86</f>
        <v>0</v>
      </c>
      <c r="H86" s="127"/>
      <c r="I86" s="126">
        <f>IF(D86="",F86*H86,G86*H86)</f>
        <v>0</v>
      </c>
    </row>
    <row r="87" spans="1:9" x14ac:dyDescent="0.2">
      <c r="B87" s="128"/>
      <c r="C87" s="128"/>
      <c r="D87" s="128"/>
      <c r="E87" s="128"/>
      <c r="F87" s="128"/>
      <c r="G87" s="128"/>
      <c r="H87" s="129" t="s">
        <v>79</v>
      </c>
      <c r="I87" s="130">
        <f>SUM(I84:I86)</f>
        <v>0</v>
      </c>
    </row>
    <row r="88" spans="1:9" x14ac:dyDescent="0.2">
      <c r="A88" s="131"/>
      <c r="B88" s="128"/>
      <c r="C88" s="128"/>
      <c r="D88" s="128"/>
      <c r="E88" s="128"/>
      <c r="F88" s="128"/>
      <c r="G88" s="128"/>
      <c r="H88" s="128"/>
      <c r="I88" s="128"/>
    </row>
    <row r="89" spans="1:9" x14ac:dyDescent="0.2">
      <c r="A89" s="131"/>
      <c r="B89" s="119" t="s">
        <v>80</v>
      </c>
      <c r="C89" s="119"/>
      <c r="D89" s="119"/>
      <c r="E89" s="119"/>
      <c r="F89" s="119"/>
      <c r="G89" s="119"/>
      <c r="H89" s="119"/>
      <c r="I89" s="119"/>
    </row>
    <row r="90" spans="1:9" x14ac:dyDescent="0.2">
      <c r="A90" s="131"/>
      <c r="B90" s="430" t="s">
        <v>81</v>
      </c>
      <c r="C90" s="430"/>
      <c r="D90" s="430" t="s">
        <v>82</v>
      </c>
      <c r="E90" s="430"/>
      <c r="F90" s="430" t="s">
        <v>83</v>
      </c>
      <c r="G90" s="430"/>
      <c r="H90" s="118" t="s">
        <v>77</v>
      </c>
      <c r="I90" s="132" t="s">
        <v>78</v>
      </c>
    </row>
    <row r="91" spans="1:9" x14ac:dyDescent="0.2">
      <c r="A91" s="122">
        <v>4</v>
      </c>
      <c r="B91" s="426"/>
      <c r="C91" s="426"/>
      <c r="D91" s="432"/>
      <c r="E91" s="433"/>
      <c r="F91" s="429"/>
      <c r="G91" s="429"/>
      <c r="H91" s="134"/>
      <c r="I91" s="135">
        <f>D91*H91</f>
        <v>0</v>
      </c>
    </row>
    <row r="92" spans="1:9" x14ac:dyDescent="0.2">
      <c r="A92" s="122">
        <v>5</v>
      </c>
      <c r="B92" s="426"/>
      <c r="C92" s="426"/>
      <c r="D92" s="432"/>
      <c r="E92" s="433"/>
      <c r="F92" s="429"/>
      <c r="G92" s="429"/>
      <c r="H92" s="134"/>
      <c r="I92" s="135">
        <f t="shared" ref="I92:I97" si="3">D92*H92</f>
        <v>0</v>
      </c>
    </row>
    <row r="93" spans="1:9" x14ac:dyDescent="0.2">
      <c r="A93" s="122">
        <v>6</v>
      </c>
      <c r="B93" s="426"/>
      <c r="C93" s="426"/>
      <c r="D93" s="432"/>
      <c r="E93" s="433"/>
      <c r="F93" s="429"/>
      <c r="G93" s="429"/>
      <c r="H93" s="134"/>
      <c r="I93" s="135">
        <f t="shared" si="3"/>
        <v>0</v>
      </c>
    </row>
    <row r="94" spans="1:9" x14ac:dyDescent="0.2">
      <c r="A94" s="122">
        <v>7</v>
      </c>
      <c r="B94" s="426"/>
      <c r="C94" s="426"/>
      <c r="D94" s="432"/>
      <c r="E94" s="433"/>
      <c r="F94" s="429"/>
      <c r="G94" s="429"/>
      <c r="H94" s="134"/>
      <c r="I94" s="135">
        <f t="shared" si="3"/>
        <v>0</v>
      </c>
    </row>
    <row r="95" spans="1:9" x14ac:dyDescent="0.2">
      <c r="A95" s="122">
        <v>8</v>
      </c>
      <c r="B95" s="426"/>
      <c r="C95" s="426"/>
      <c r="D95" s="432"/>
      <c r="E95" s="433"/>
      <c r="F95" s="429"/>
      <c r="G95" s="429"/>
      <c r="H95" s="134"/>
      <c r="I95" s="135">
        <f t="shared" si="3"/>
        <v>0</v>
      </c>
    </row>
    <row r="96" spans="1:9" x14ac:dyDescent="0.2">
      <c r="A96" s="122">
        <v>9</v>
      </c>
      <c r="B96" s="426"/>
      <c r="C96" s="426"/>
      <c r="D96" s="432"/>
      <c r="E96" s="433"/>
      <c r="F96" s="429"/>
      <c r="G96" s="429"/>
      <c r="H96" s="134"/>
      <c r="I96" s="135">
        <f t="shared" si="3"/>
        <v>0</v>
      </c>
    </row>
    <row r="97" spans="1:9" x14ac:dyDescent="0.2">
      <c r="A97" s="122">
        <v>10</v>
      </c>
      <c r="B97" s="426"/>
      <c r="C97" s="426"/>
      <c r="D97" s="432"/>
      <c r="E97" s="433"/>
      <c r="F97" s="429"/>
      <c r="G97" s="429"/>
      <c r="H97" s="134"/>
      <c r="I97" s="135">
        <f t="shared" si="3"/>
        <v>0</v>
      </c>
    </row>
    <row r="98" spans="1:9" x14ac:dyDescent="0.2">
      <c r="A98" s="131"/>
      <c r="B98" s="128"/>
      <c r="C98" s="128"/>
      <c r="D98" s="128"/>
      <c r="E98" s="128"/>
      <c r="F98" s="128"/>
      <c r="G98" s="128"/>
      <c r="H98" s="136" t="s">
        <v>79</v>
      </c>
      <c r="I98" s="137">
        <f>SUM(I91:I97)</f>
        <v>0</v>
      </c>
    </row>
    <row r="99" spans="1:9" x14ac:dyDescent="0.2">
      <c r="A99" s="131"/>
      <c r="B99" s="128"/>
      <c r="C99" s="128"/>
      <c r="D99" s="128"/>
      <c r="E99" s="128"/>
      <c r="F99" s="128"/>
      <c r="G99" s="128"/>
      <c r="H99" s="128"/>
      <c r="I99" s="137"/>
    </row>
    <row r="100" spans="1:9" x14ac:dyDescent="0.2">
      <c r="A100" s="131"/>
      <c r="B100" s="128"/>
      <c r="C100" s="128"/>
      <c r="D100" s="128"/>
      <c r="E100" s="128"/>
      <c r="F100" s="128"/>
      <c r="G100" s="128"/>
      <c r="H100" s="128"/>
      <c r="I100" s="137"/>
    </row>
    <row r="101" spans="1:9" x14ac:dyDescent="0.2">
      <c r="A101" s="131"/>
      <c r="B101" s="128"/>
      <c r="C101" s="128"/>
      <c r="D101" s="128"/>
      <c r="E101" s="128"/>
      <c r="F101" s="128"/>
      <c r="G101" s="128"/>
      <c r="H101" s="136" t="s">
        <v>84</v>
      </c>
      <c r="I101" s="138">
        <f>I87</f>
        <v>0</v>
      </c>
    </row>
    <row r="102" spans="1:9" x14ac:dyDescent="0.2">
      <c r="A102" s="131"/>
      <c r="B102" s="128"/>
      <c r="C102" s="128"/>
      <c r="D102" s="128"/>
      <c r="E102" s="128"/>
      <c r="F102" s="128"/>
      <c r="G102" s="128"/>
      <c r="H102" s="136" t="s">
        <v>85</v>
      </c>
      <c r="I102" s="138">
        <f>I98</f>
        <v>0</v>
      </c>
    </row>
    <row r="103" spans="1:9" x14ac:dyDescent="0.2">
      <c r="A103" s="131"/>
      <c r="B103" s="128"/>
      <c r="C103" s="128"/>
      <c r="D103" s="128"/>
      <c r="E103" s="128" t="s">
        <v>90</v>
      </c>
      <c r="F103" s="128" t="s">
        <v>87</v>
      </c>
      <c r="G103" s="131">
        <f>C80</f>
        <v>4</v>
      </c>
      <c r="H103" s="136" t="s">
        <v>86</v>
      </c>
      <c r="I103" s="138">
        <f>SUM(I101:I102)</f>
        <v>0</v>
      </c>
    </row>
    <row r="104" spans="1:9" x14ac:dyDescent="0.2">
      <c r="A104" s="131"/>
      <c r="B104" s="128"/>
      <c r="C104" s="128"/>
      <c r="D104" s="128"/>
      <c r="E104" s="128"/>
      <c r="F104" s="128"/>
      <c r="G104" s="128"/>
      <c r="H104" s="128"/>
      <c r="I104" s="139"/>
    </row>
    <row r="105" spans="1:9" x14ac:dyDescent="0.2">
      <c r="A105" s="131"/>
      <c r="B105" s="128"/>
      <c r="C105" s="128"/>
      <c r="D105" s="128"/>
      <c r="E105" s="128"/>
      <c r="F105" s="128"/>
      <c r="G105" s="128"/>
      <c r="H105" s="128"/>
      <c r="I105" s="139"/>
    </row>
  </sheetData>
  <sheetProtection password="8FE9" sheet="1" objects="1" scenarios="1" formatCells="0" formatColumns="0" formatRows="0" insertRows="0" deleteRows="0"/>
  <mergeCells count="102">
    <mergeCell ref="B38:C38"/>
    <mergeCell ref="D38:E38"/>
    <mergeCell ref="F38:G38"/>
    <mergeCell ref="B39:C39"/>
    <mergeCell ref="D39:E39"/>
    <mergeCell ref="F39:G39"/>
    <mergeCell ref="A80:A83"/>
    <mergeCell ref="A54:A57"/>
    <mergeCell ref="F16:G16"/>
    <mergeCell ref="B17:C17"/>
    <mergeCell ref="D17:E17"/>
    <mergeCell ref="F17:G17"/>
    <mergeCell ref="B18:C18"/>
    <mergeCell ref="D18:E18"/>
    <mergeCell ref="F18:G18"/>
    <mergeCell ref="B19:C19"/>
    <mergeCell ref="D19:E19"/>
    <mergeCell ref="F19:G19"/>
    <mergeCell ref="D66:E66"/>
    <mergeCell ref="F66:G66"/>
    <mergeCell ref="B45:C45"/>
    <mergeCell ref="D45:E45"/>
    <mergeCell ref="B69:C69"/>
    <mergeCell ref="D69:E69"/>
    <mergeCell ref="D12:E12"/>
    <mergeCell ref="F12:G12"/>
    <mergeCell ref="B13:C13"/>
    <mergeCell ref="D13:E13"/>
    <mergeCell ref="F13:G13"/>
    <mergeCell ref="B14:C14"/>
    <mergeCell ref="D14:E14"/>
    <mergeCell ref="F14:G14"/>
    <mergeCell ref="B1:F1"/>
    <mergeCell ref="G1:I1"/>
    <mergeCell ref="A2:A5"/>
    <mergeCell ref="A28:A31"/>
    <mergeCell ref="B12:C12"/>
    <mergeCell ref="B15:C15"/>
    <mergeCell ref="D15:E15"/>
    <mergeCell ref="F15:G15"/>
    <mergeCell ref="B16:C16"/>
    <mergeCell ref="D16:E16"/>
    <mergeCell ref="F45:G45"/>
    <mergeCell ref="B40:C40"/>
    <mergeCell ref="D40:E40"/>
    <mergeCell ref="F40:G40"/>
    <mergeCell ref="B41:C41"/>
    <mergeCell ref="D41:E41"/>
    <mergeCell ref="F41:G41"/>
    <mergeCell ref="B42:C42"/>
    <mergeCell ref="D42:E42"/>
    <mergeCell ref="F42:G42"/>
    <mergeCell ref="B43:C43"/>
    <mergeCell ref="D43:E43"/>
    <mergeCell ref="F43:G43"/>
    <mergeCell ref="B44:C44"/>
    <mergeCell ref="D44:E44"/>
    <mergeCell ref="F44:G44"/>
    <mergeCell ref="B67:C67"/>
    <mergeCell ref="D67:E67"/>
    <mergeCell ref="F67:G67"/>
    <mergeCell ref="B68:C68"/>
    <mergeCell ref="D68:E68"/>
    <mergeCell ref="F68:G68"/>
    <mergeCell ref="F69:G69"/>
    <mergeCell ref="B64:C64"/>
    <mergeCell ref="D64:E64"/>
    <mergeCell ref="F64:G64"/>
    <mergeCell ref="B65:C65"/>
    <mergeCell ref="D65:E65"/>
    <mergeCell ref="F65:G65"/>
    <mergeCell ref="B66:C66"/>
    <mergeCell ref="B94:C94"/>
    <mergeCell ref="D94:E94"/>
    <mergeCell ref="F94:G94"/>
    <mergeCell ref="B92:C92"/>
    <mergeCell ref="D92:E92"/>
    <mergeCell ref="B70:C70"/>
    <mergeCell ref="D70:E70"/>
    <mergeCell ref="F70:G70"/>
    <mergeCell ref="B71:C71"/>
    <mergeCell ref="D71:E71"/>
    <mergeCell ref="B91:C91"/>
    <mergeCell ref="D91:E91"/>
    <mergeCell ref="F91:G91"/>
    <mergeCell ref="F92:G92"/>
    <mergeCell ref="B93:C93"/>
    <mergeCell ref="D93:E93"/>
    <mergeCell ref="F93:G93"/>
    <mergeCell ref="B90:C90"/>
    <mergeCell ref="D90:E90"/>
    <mergeCell ref="F90:G90"/>
    <mergeCell ref="F71:G71"/>
    <mergeCell ref="B97:C97"/>
    <mergeCell ref="D97:E97"/>
    <mergeCell ref="F97:G97"/>
    <mergeCell ref="B95:C95"/>
    <mergeCell ref="D95:E95"/>
    <mergeCell ref="F95:G95"/>
    <mergeCell ref="B96:C96"/>
    <mergeCell ref="D96:E96"/>
    <mergeCell ref="F96:G96"/>
  </mergeCells>
  <phoneticPr fontId="6" type="noConversion"/>
  <pageMargins left="0.75" right="0.75" top="1" bottom="1" header="0.5" footer="0.5"/>
  <pageSetup orientation="landscape" horizontalDpi="300" verticalDpi="300"/>
  <headerFooter alignWithMargins="0">
    <oddHeader>&amp;C&amp;"Arial,Bold"&amp;14Miscellanous Items
Form B&amp;Rpage&amp;P</oddHeader>
  </headerFooter>
  <rowBreaks count="3" manualBreakCount="3">
    <brk id="27" max="16383" man="1"/>
    <brk id="53" max="16383" man="1"/>
    <brk id="7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tabColor indexed="41"/>
  </sheetPr>
  <dimension ref="A1:L52"/>
  <sheetViews>
    <sheetView topLeftCell="A21" zoomScaleNormal="100" workbookViewId="0">
      <selection activeCell="B23" sqref="B23"/>
    </sheetView>
  </sheetViews>
  <sheetFormatPr defaultRowHeight="12.75" x14ac:dyDescent="0.2"/>
  <cols>
    <col min="1" max="1" width="6.140625" style="85" customWidth="1"/>
    <col min="2" max="2" width="19.85546875" style="85" customWidth="1"/>
    <col min="3" max="3" width="25.140625" style="85" customWidth="1"/>
    <col min="4" max="4" width="4.42578125" style="85" customWidth="1"/>
    <col min="5" max="5" width="5" style="85" customWidth="1"/>
    <col min="6" max="6" width="28.140625" style="85" customWidth="1"/>
    <col min="7" max="7" width="4.85546875" style="85" customWidth="1"/>
    <col min="8" max="9" width="9.140625" style="85"/>
    <col min="10" max="10" width="10" style="85" customWidth="1"/>
    <col min="11" max="12" width="9.140625" style="85"/>
    <col min="13" max="13" width="4.42578125" style="85" customWidth="1"/>
    <col min="14" max="16384" width="9.140625" style="85"/>
  </cols>
  <sheetData>
    <row r="1" spans="2:4" s="198" customFormat="1" hidden="1" x14ac:dyDescent="0.2">
      <c r="B1" s="198" t="s">
        <v>316</v>
      </c>
      <c r="D1" s="198" t="s">
        <v>73</v>
      </c>
    </row>
    <row r="2" spans="2:4" s="198" customFormat="1" hidden="1" x14ac:dyDescent="0.2">
      <c r="B2" s="198" t="s">
        <v>241</v>
      </c>
    </row>
    <row r="3" spans="2:4" s="198" customFormat="1" hidden="1" x14ac:dyDescent="0.2">
      <c r="B3" s="198" t="s">
        <v>315</v>
      </c>
    </row>
    <row r="4" spans="2:4" s="198" customFormat="1" hidden="1" x14ac:dyDescent="0.2">
      <c r="B4" s="198" t="s">
        <v>314</v>
      </c>
    </row>
    <row r="5" spans="2:4" s="198" customFormat="1" hidden="1" x14ac:dyDescent="0.2">
      <c r="B5" s="198" t="s">
        <v>317</v>
      </c>
    </row>
    <row r="6" spans="2:4" s="198" customFormat="1" hidden="1" x14ac:dyDescent="0.2"/>
    <row r="7" spans="2:4" s="198" customFormat="1" hidden="1" x14ac:dyDescent="0.2"/>
    <row r="8" spans="2:4" s="198" customFormat="1" hidden="1" x14ac:dyDescent="0.2"/>
    <row r="9" spans="2:4" s="198" customFormat="1" hidden="1" x14ac:dyDescent="0.2"/>
    <row r="10" spans="2:4" s="198" customFormat="1" hidden="1" x14ac:dyDescent="0.2"/>
    <row r="11" spans="2:4" s="198" customFormat="1" hidden="1" x14ac:dyDescent="0.2"/>
    <row r="12" spans="2:4" s="198" customFormat="1" hidden="1" x14ac:dyDescent="0.2"/>
    <row r="13" spans="2:4" s="198" customFormat="1" hidden="1" x14ac:dyDescent="0.2"/>
    <row r="14" spans="2:4" s="198" customFormat="1" hidden="1" x14ac:dyDescent="0.2"/>
    <row r="15" spans="2:4" s="198" customFormat="1" hidden="1" x14ac:dyDescent="0.2"/>
    <row r="16" spans="2:4" s="198" customFormat="1" hidden="1" x14ac:dyDescent="0.2"/>
    <row r="17" spans="1:12" s="198" customFormat="1" hidden="1" x14ac:dyDescent="0.2"/>
    <row r="18" spans="1:12" s="198" customFormat="1" hidden="1" x14ac:dyDescent="0.2"/>
    <row r="19" spans="1:12" s="198" customFormat="1" hidden="1" x14ac:dyDescent="0.2"/>
    <row r="20" spans="1:12" s="198" customFormat="1" hidden="1" x14ac:dyDescent="0.2"/>
    <row r="21" spans="1:12" ht="18.75" thickBot="1" x14ac:dyDescent="0.3">
      <c r="C21" s="261"/>
      <c r="D21" s="261"/>
      <c r="E21" s="261"/>
      <c r="F21" s="261" t="s">
        <v>417</v>
      </c>
      <c r="G21" s="261"/>
      <c r="I21" s="261"/>
      <c r="J21" s="261"/>
      <c r="L21" s="261"/>
    </row>
    <row r="22" spans="1:12" s="270" customFormat="1" ht="67.5" customHeight="1" thickBot="1" x14ac:dyDescent="0.25">
      <c r="A22" s="265" t="s">
        <v>47</v>
      </c>
      <c r="B22" s="266" t="s">
        <v>237</v>
      </c>
      <c r="C22" s="267" t="s">
        <v>214</v>
      </c>
      <c r="D22" s="267" t="s">
        <v>92</v>
      </c>
      <c r="E22" s="267" t="s">
        <v>93</v>
      </c>
      <c r="F22" s="267" t="s">
        <v>70</v>
      </c>
      <c r="G22" s="267" t="s">
        <v>340</v>
      </c>
      <c r="H22" s="268" t="s">
        <v>68</v>
      </c>
      <c r="I22" s="268" t="s">
        <v>69</v>
      </c>
      <c r="J22" s="268" t="s">
        <v>94</v>
      </c>
      <c r="K22" s="268" t="s">
        <v>350</v>
      </c>
      <c r="L22" s="269" t="s">
        <v>313</v>
      </c>
    </row>
    <row r="23" spans="1:12" x14ac:dyDescent="0.2">
      <c r="A23" s="95">
        <v>1</v>
      </c>
      <c r="B23" s="95"/>
      <c r="C23" s="96"/>
      <c r="D23" s="95"/>
      <c r="E23" s="95"/>
      <c r="F23" s="101"/>
      <c r="G23" s="95"/>
      <c r="H23" s="97"/>
      <c r="I23" s="98"/>
      <c r="J23" s="99" t="str">
        <f>IF(ISBLANK(G23),"",H23*G23)</f>
        <v/>
      </c>
      <c r="K23" s="99" t="str">
        <f>IF(ISBLANK(G23),"",I23*G23)</f>
        <v/>
      </c>
      <c r="L23" s="100" t="str">
        <f>IF(OR(J23="",K23="")," ",J23+K23)</f>
        <v xml:space="preserve"> </v>
      </c>
    </row>
    <row r="24" spans="1:12" x14ac:dyDescent="0.2">
      <c r="A24" s="90">
        <v>2</v>
      </c>
      <c r="B24" s="95"/>
      <c r="C24" s="96"/>
      <c r="D24" s="90"/>
      <c r="E24" s="95"/>
      <c r="F24" s="101"/>
      <c r="G24" s="95"/>
      <c r="H24" s="97"/>
      <c r="I24" s="98"/>
      <c r="J24" s="99" t="str">
        <f t="shared" ref="J24:J47" si="0">IF(ISBLANK(G24),"",H24*G24)</f>
        <v/>
      </c>
      <c r="K24" s="99" t="str">
        <f t="shared" ref="K24:K47" si="1">IF(ISBLANK(G24),"",I24*G24)</f>
        <v/>
      </c>
      <c r="L24" s="100" t="str">
        <f t="shared" ref="L24:L47" si="2">IF(OR(J24="",K24="")," ",J24+K24)</f>
        <v xml:space="preserve"> </v>
      </c>
    </row>
    <row r="25" spans="1:12" x14ac:dyDescent="0.2">
      <c r="A25" s="90">
        <v>3</v>
      </c>
      <c r="B25" s="95"/>
      <c r="C25" s="96"/>
      <c r="D25" s="90"/>
      <c r="E25" s="95"/>
      <c r="F25" s="101"/>
      <c r="G25" s="95"/>
      <c r="H25" s="97"/>
      <c r="I25" s="98"/>
      <c r="J25" s="99" t="str">
        <f t="shared" si="0"/>
        <v/>
      </c>
      <c r="K25" s="99" t="str">
        <f t="shared" si="1"/>
        <v/>
      </c>
      <c r="L25" s="100" t="str">
        <f t="shared" si="2"/>
        <v xml:space="preserve"> </v>
      </c>
    </row>
    <row r="26" spans="1:12" x14ac:dyDescent="0.2">
      <c r="A26" s="90">
        <v>4</v>
      </c>
      <c r="B26" s="95"/>
      <c r="C26" s="96"/>
      <c r="D26" s="90"/>
      <c r="E26" s="90"/>
      <c r="F26" s="101"/>
      <c r="G26" s="95"/>
      <c r="H26" s="97"/>
      <c r="I26" s="98"/>
      <c r="J26" s="99" t="str">
        <f t="shared" si="0"/>
        <v/>
      </c>
      <c r="K26" s="99" t="str">
        <f t="shared" si="1"/>
        <v/>
      </c>
      <c r="L26" s="100" t="str">
        <f t="shared" si="2"/>
        <v xml:space="preserve"> </v>
      </c>
    </row>
    <row r="27" spans="1:12" x14ac:dyDescent="0.2">
      <c r="A27" s="90">
        <v>5</v>
      </c>
      <c r="B27" s="90"/>
      <c r="C27" s="96"/>
      <c r="D27" s="90"/>
      <c r="E27" s="90"/>
      <c r="F27" s="101"/>
      <c r="G27" s="95"/>
      <c r="H27" s="97"/>
      <c r="I27" s="98"/>
      <c r="J27" s="99" t="str">
        <f t="shared" si="0"/>
        <v/>
      </c>
      <c r="K27" s="99" t="str">
        <f t="shared" si="1"/>
        <v/>
      </c>
      <c r="L27" s="100" t="str">
        <f t="shared" si="2"/>
        <v xml:space="preserve"> </v>
      </c>
    </row>
    <row r="28" spans="1:12" x14ac:dyDescent="0.2">
      <c r="A28" s="90">
        <v>6</v>
      </c>
      <c r="B28" s="90"/>
      <c r="C28" s="96"/>
      <c r="D28" s="90"/>
      <c r="E28" s="90"/>
      <c r="F28" s="101"/>
      <c r="G28" s="95"/>
      <c r="H28" s="97"/>
      <c r="I28" s="98"/>
      <c r="J28" s="99" t="str">
        <f t="shared" si="0"/>
        <v/>
      </c>
      <c r="K28" s="99" t="str">
        <f t="shared" si="1"/>
        <v/>
      </c>
      <c r="L28" s="100" t="str">
        <f t="shared" si="2"/>
        <v xml:space="preserve"> </v>
      </c>
    </row>
    <row r="29" spans="1:12" x14ac:dyDescent="0.2">
      <c r="A29" s="90">
        <v>7</v>
      </c>
      <c r="B29" s="90"/>
      <c r="C29" s="96"/>
      <c r="D29" s="90"/>
      <c r="E29" s="90"/>
      <c r="F29" s="101"/>
      <c r="G29" s="95"/>
      <c r="H29" s="97"/>
      <c r="I29" s="98"/>
      <c r="J29" s="99" t="str">
        <f t="shared" si="0"/>
        <v/>
      </c>
      <c r="K29" s="99" t="str">
        <f t="shared" si="1"/>
        <v/>
      </c>
      <c r="L29" s="100" t="str">
        <f t="shared" si="2"/>
        <v xml:space="preserve"> </v>
      </c>
    </row>
    <row r="30" spans="1:12" x14ac:dyDescent="0.2">
      <c r="A30" s="90">
        <v>8</v>
      </c>
      <c r="B30" s="90"/>
      <c r="C30" s="96"/>
      <c r="D30" s="90"/>
      <c r="E30" s="90"/>
      <c r="F30" s="102"/>
      <c r="G30" s="95"/>
      <c r="H30" s="97"/>
      <c r="I30" s="98"/>
      <c r="J30" s="99" t="str">
        <f t="shared" si="0"/>
        <v/>
      </c>
      <c r="K30" s="99" t="str">
        <f t="shared" si="1"/>
        <v/>
      </c>
      <c r="L30" s="100" t="str">
        <f t="shared" si="2"/>
        <v xml:space="preserve"> </v>
      </c>
    </row>
    <row r="31" spans="1:12" x14ac:dyDescent="0.2">
      <c r="A31" s="90">
        <v>9</v>
      </c>
      <c r="B31" s="90"/>
      <c r="C31" s="96"/>
      <c r="D31" s="90"/>
      <c r="E31" s="90"/>
      <c r="F31" s="102"/>
      <c r="G31" s="95"/>
      <c r="H31" s="97"/>
      <c r="I31" s="98"/>
      <c r="J31" s="99" t="str">
        <f t="shared" si="0"/>
        <v/>
      </c>
      <c r="K31" s="99" t="str">
        <f t="shared" si="1"/>
        <v/>
      </c>
      <c r="L31" s="100" t="str">
        <f t="shared" si="2"/>
        <v xml:space="preserve"> </v>
      </c>
    </row>
    <row r="32" spans="1:12" x14ac:dyDescent="0.2">
      <c r="A32" s="90">
        <v>10</v>
      </c>
      <c r="B32" s="90"/>
      <c r="C32" s="96"/>
      <c r="D32" s="90"/>
      <c r="E32" s="90"/>
      <c r="F32" s="102"/>
      <c r="G32" s="95"/>
      <c r="H32" s="97"/>
      <c r="I32" s="98"/>
      <c r="J32" s="99" t="str">
        <f t="shared" si="0"/>
        <v/>
      </c>
      <c r="K32" s="99" t="str">
        <f t="shared" si="1"/>
        <v/>
      </c>
      <c r="L32" s="100" t="str">
        <f t="shared" si="2"/>
        <v xml:space="preserve"> </v>
      </c>
    </row>
    <row r="33" spans="1:12" x14ac:dyDescent="0.2">
      <c r="A33" s="90">
        <v>11</v>
      </c>
      <c r="B33" s="90"/>
      <c r="C33" s="96"/>
      <c r="D33" s="90"/>
      <c r="E33" s="90"/>
      <c r="F33" s="102"/>
      <c r="G33" s="95"/>
      <c r="H33" s="97"/>
      <c r="I33" s="98"/>
      <c r="J33" s="99" t="str">
        <f t="shared" si="0"/>
        <v/>
      </c>
      <c r="K33" s="99" t="str">
        <f t="shared" si="1"/>
        <v/>
      </c>
      <c r="L33" s="100" t="str">
        <f t="shared" si="2"/>
        <v xml:space="preserve"> </v>
      </c>
    </row>
    <row r="34" spans="1:12" x14ac:dyDescent="0.2">
      <c r="A34" s="90">
        <v>12</v>
      </c>
      <c r="B34" s="90"/>
      <c r="C34" s="96"/>
      <c r="D34" s="90"/>
      <c r="E34" s="90"/>
      <c r="F34" s="102"/>
      <c r="G34" s="95"/>
      <c r="H34" s="97"/>
      <c r="I34" s="98"/>
      <c r="J34" s="99" t="str">
        <f t="shared" si="0"/>
        <v/>
      </c>
      <c r="K34" s="99" t="str">
        <f t="shared" si="1"/>
        <v/>
      </c>
      <c r="L34" s="100" t="str">
        <f t="shared" si="2"/>
        <v xml:space="preserve"> </v>
      </c>
    </row>
    <row r="35" spans="1:12" x14ac:dyDescent="0.2">
      <c r="A35" s="90">
        <v>13</v>
      </c>
      <c r="B35" s="90"/>
      <c r="C35" s="96"/>
      <c r="D35" s="90"/>
      <c r="E35" s="90"/>
      <c r="F35" s="102"/>
      <c r="G35" s="95"/>
      <c r="H35" s="97"/>
      <c r="I35" s="98"/>
      <c r="J35" s="99" t="str">
        <f t="shared" si="0"/>
        <v/>
      </c>
      <c r="K35" s="99" t="str">
        <f t="shared" si="1"/>
        <v/>
      </c>
      <c r="L35" s="100" t="str">
        <f t="shared" si="2"/>
        <v xml:space="preserve"> </v>
      </c>
    </row>
    <row r="36" spans="1:12" x14ac:dyDescent="0.2">
      <c r="A36" s="90">
        <v>14</v>
      </c>
      <c r="B36" s="90"/>
      <c r="C36" s="96"/>
      <c r="D36" s="90"/>
      <c r="E36" s="90"/>
      <c r="F36" s="102"/>
      <c r="G36" s="95"/>
      <c r="H36" s="97"/>
      <c r="I36" s="98"/>
      <c r="J36" s="99" t="str">
        <f t="shared" si="0"/>
        <v/>
      </c>
      <c r="K36" s="99" t="str">
        <f t="shared" si="1"/>
        <v/>
      </c>
      <c r="L36" s="100" t="str">
        <f t="shared" si="2"/>
        <v xml:space="preserve"> </v>
      </c>
    </row>
    <row r="37" spans="1:12" x14ac:dyDescent="0.2">
      <c r="A37" s="90">
        <v>15</v>
      </c>
      <c r="B37" s="90"/>
      <c r="C37" s="96"/>
      <c r="D37" s="90"/>
      <c r="E37" s="90"/>
      <c r="F37" s="102"/>
      <c r="G37" s="95"/>
      <c r="H37" s="97"/>
      <c r="I37" s="98"/>
      <c r="J37" s="99" t="str">
        <f t="shared" si="0"/>
        <v/>
      </c>
      <c r="K37" s="99" t="str">
        <f t="shared" si="1"/>
        <v/>
      </c>
      <c r="L37" s="100" t="str">
        <f t="shared" si="2"/>
        <v xml:space="preserve"> </v>
      </c>
    </row>
    <row r="38" spans="1:12" x14ac:dyDescent="0.2">
      <c r="A38" s="90">
        <v>16</v>
      </c>
      <c r="B38" s="90"/>
      <c r="C38" s="96"/>
      <c r="D38" s="90"/>
      <c r="E38" s="90"/>
      <c r="F38" s="102"/>
      <c r="G38" s="95"/>
      <c r="H38" s="97"/>
      <c r="I38" s="98"/>
      <c r="J38" s="99" t="str">
        <f t="shared" si="0"/>
        <v/>
      </c>
      <c r="K38" s="99" t="str">
        <f t="shared" si="1"/>
        <v/>
      </c>
      <c r="L38" s="100" t="str">
        <f t="shared" si="2"/>
        <v xml:space="preserve"> </v>
      </c>
    </row>
    <row r="39" spans="1:12" x14ac:dyDescent="0.2">
      <c r="A39" s="90">
        <v>17</v>
      </c>
      <c r="B39" s="90"/>
      <c r="C39" s="96"/>
      <c r="D39" s="90"/>
      <c r="E39" s="90"/>
      <c r="F39" s="102"/>
      <c r="G39" s="95"/>
      <c r="H39" s="97"/>
      <c r="I39" s="98"/>
      <c r="J39" s="99" t="str">
        <f t="shared" si="0"/>
        <v/>
      </c>
      <c r="K39" s="99" t="str">
        <f t="shared" si="1"/>
        <v/>
      </c>
      <c r="L39" s="100" t="str">
        <f t="shared" si="2"/>
        <v xml:space="preserve"> </v>
      </c>
    </row>
    <row r="40" spans="1:12" x14ac:dyDescent="0.2">
      <c r="A40" s="90">
        <v>18</v>
      </c>
      <c r="B40" s="90"/>
      <c r="C40" s="96"/>
      <c r="D40" s="90"/>
      <c r="E40" s="90"/>
      <c r="F40" s="102"/>
      <c r="G40" s="95"/>
      <c r="H40" s="97"/>
      <c r="I40" s="98"/>
      <c r="J40" s="99" t="str">
        <f t="shared" si="0"/>
        <v/>
      </c>
      <c r="K40" s="99" t="str">
        <f t="shared" si="1"/>
        <v/>
      </c>
      <c r="L40" s="100" t="str">
        <f t="shared" si="2"/>
        <v xml:space="preserve"> </v>
      </c>
    </row>
    <row r="41" spans="1:12" x14ac:dyDescent="0.2">
      <c r="A41" s="90">
        <v>19</v>
      </c>
      <c r="B41" s="90"/>
      <c r="C41" s="96"/>
      <c r="D41" s="90"/>
      <c r="E41" s="90"/>
      <c r="F41" s="102"/>
      <c r="G41" s="95"/>
      <c r="H41" s="97"/>
      <c r="I41" s="98"/>
      <c r="J41" s="99" t="str">
        <f t="shared" si="0"/>
        <v/>
      </c>
      <c r="K41" s="99" t="str">
        <f t="shared" si="1"/>
        <v/>
      </c>
      <c r="L41" s="100" t="str">
        <f t="shared" si="2"/>
        <v xml:space="preserve"> </v>
      </c>
    </row>
    <row r="42" spans="1:12" x14ac:dyDescent="0.2">
      <c r="A42" s="90">
        <v>20</v>
      </c>
      <c r="B42" s="90"/>
      <c r="C42" s="96"/>
      <c r="D42" s="90"/>
      <c r="E42" s="90"/>
      <c r="F42" s="102"/>
      <c r="G42" s="95"/>
      <c r="H42" s="97"/>
      <c r="I42" s="98"/>
      <c r="J42" s="99" t="str">
        <f t="shared" si="0"/>
        <v/>
      </c>
      <c r="K42" s="99" t="str">
        <f t="shared" si="1"/>
        <v/>
      </c>
      <c r="L42" s="100" t="str">
        <f t="shared" si="2"/>
        <v xml:space="preserve"> </v>
      </c>
    </row>
    <row r="43" spans="1:12" x14ac:dyDescent="0.2">
      <c r="A43" s="90">
        <v>21</v>
      </c>
      <c r="B43" s="90"/>
      <c r="C43" s="96"/>
      <c r="D43" s="90"/>
      <c r="E43" s="90"/>
      <c r="F43" s="102"/>
      <c r="G43" s="95"/>
      <c r="H43" s="97"/>
      <c r="I43" s="98"/>
      <c r="J43" s="99" t="str">
        <f t="shared" si="0"/>
        <v/>
      </c>
      <c r="K43" s="99" t="str">
        <f t="shared" si="1"/>
        <v/>
      </c>
      <c r="L43" s="100" t="str">
        <f t="shared" si="2"/>
        <v xml:space="preserve"> </v>
      </c>
    </row>
    <row r="44" spans="1:12" x14ac:dyDescent="0.2">
      <c r="A44" s="90">
        <v>22</v>
      </c>
      <c r="B44" s="90"/>
      <c r="C44" s="96"/>
      <c r="D44" s="90"/>
      <c r="E44" s="90"/>
      <c r="F44" s="102"/>
      <c r="G44" s="95"/>
      <c r="H44" s="97"/>
      <c r="I44" s="98"/>
      <c r="J44" s="99" t="str">
        <f t="shared" si="0"/>
        <v/>
      </c>
      <c r="K44" s="99" t="str">
        <f t="shared" si="1"/>
        <v/>
      </c>
      <c r="L44" s="100" t="str">
        <f t="shared" si="2"/>
        <v xml:space="preserve"> </v>
      </c>
    </row>
    <row r="45" spans="1:12" x14ac:dyDescent="0.2">
      <c r="A45" s="90">
        <v>23</v>
      </c>
      <c r="B45" s="90"/>
      <c r="C45" s="96"/>
      <c r="D45" s="90"/>
      <c r="E45" s="90"/>
      <c r="F45" s="102"/>
      <c r="G45" s="95"/>
      <c r="H45" s="97"/>
      <c r="I45" s="98"/>
      <c r="J45" s="99" t="str">
        <f t="shared" si="0"/>
        <v/>
      </c>
      <c r="K45" s="99" t="str">
        <f t="shared" si="1"/>
        <v/>
      </c>
      <c r="L45" s="100" t="str">
        <f t="shared" si="2"/>
        <v xml:space="preserve"> </v>
      </c>
    </row>
    <row r="46" spans="1:12" x14ac:dyDescent="0.2">
      <c r="A46" s="90">
        <v>24</v>
      </c>
      <c r="B46" s="90"/>
      <c r="C46" s="96"/>
      <c r="D46" s="90"/>
      <c r="E46" s="90"/>
      <c r="F46" s="102"/>
      <c r="G46" s="95"/>
      <c r="H46" s="97"/>
      <c r="I46" s="98"/>
      <c r="J46" s="99" t="str">
        <f t="shared" si="0"/>
        <v/>
      </c>
      <c r="K46" s="99" t="str">
        <f t="shared" si="1"/>
        <v/>
      </c>
      <c r="L46" s="100" t="str">
        <f t="shared" si="2"/>
        <v xml:space="preserve"> </v>
      </c>
    </row>
    <row r="47" spans="1:12" x14ac:dyDescent="0.2">
      <c r="A47" s="90">
        <v>25</v>
      </c>
      <c r="B47" s="90"/>
      <c r="C47" s="96"/>
      <c r="D47" s="90"/>
      <c r="E47" s="90"/>
      <c r="F47" s="102"/>
      <c r="G47" s="95"/>
      <c r="H47" s="97"/>
      <c r="I47" s="98"/>
      <c r="J47" s="99" t="str">
        <f t="shared" si="0"/>
        <v/>
      </c>
      <c r="K47" s="99" t="str">
        <f t="shared" si="1"/>
        <v/>
      </c>
      <c r="L47" s="100" t="str">
        <f t="shared" si="2"/>
        <v xml:space="preserve"> </v>
      </c>
    </row>
    <row r="48" spans="1:12" x14ac:dyDescent="0.2">
      <c r="A48" s="103"/>
      <c r="B48" s="103"/>
      <c r="C48" s="104"/>
      <c r="D48" s="103"/>
      <c r="E48" s="103"/>
      <c r="F48" s="105"/>
      <c r="G48" s="106"/>
      <c r="H48" s="107"/>
      <c r="I48" s="107"/>
      <c r="J48" s="108"/>
      <c r="K48" s="109"/>
      <c r="L48" s="110"/>
    </row>
    <row r="49" spans="1:12" x14ac:dyDescent="0.2">
      <c r="A49" s="103"/>
      <c r="B49" s="103"/>
      <c r="C49" s="105" t="s">
        <v>206</v>
      </c>
      <c r="D49" s="111"/>
      <c r="E49" s="90">
        <v>0</v>
      </c>
      <c r="F49" s="103" t="s">
        <v>72</v>
      </c>
      <c r="G49" s="112"/>
      <c r="H49" s="103"/>
      <c r="I49" s="103"/>
      <c r="J49" s="323"/>
      <c r="K49" s="324">
        <f>E49/60*BaseLaborCost</f>
        <v>0</v>
      </c>
      <c r="L49" s="325">
        <f>K49</f>
        <v>0</v>
      </c>
    </row>
    <row r="50" spans="1:12" ht="15.75" x14ac:dyDescent="0.25">
      <c r="A50" s="103"/>
      <c r="B50" s="103"/>
      <c r="C50" s="113" t="s">
        <v>91</v>
      </c>
      <c r="D50" s="103"/>
      <c r="E50" s="103"/>
      <c r="F50" s="105"/>
      <c r="G50" s="106"/>
      <c r="H50" s="107"/>
      <c r="I50" s="107"/>
      <c r="J50" s="326">
        <f>SUM(J23:J47)</f>
        <v>0</v>
      </c>
      <c r="K50" s="326">
        <f>SUM(K23:K49)</f>
        <v>0</v>
      </c>
      <c r="L50" s="327">
        <f>SUM(L23:L47)</f>
        <v>0</v>
      </c>
    </row>
    <row r="51" spans="1:12" ht="13.5" thickBot="1" x14ac:dyDescent="0.25">
      <c r="K51" s="328"/>
      <c r="L51" s="84"/>
    </row>
    <row r="52" spans="1:12" ht="13.5" thickBot="1" x14ac:dyDescent="0.25">
      <c r="A52" s="103"/>
      <c r="B52" s="103"/>
      <c r="C52" s="103"/>
      <c r="D52" s="84"/>
      <c r="E52" s="103"/>
      <c r="F52" s="103"/>
      <c r="H52" s="103"/>
      <c r="I52" s="103"/>
      <c r="J52" s="329" t="s">
        <v>52</v>
      </c>
      <c r="K52" s="328"/>
      <c r="L52" s="330">
        <f>L50+K49</f>
        <v>0</v>
      </c>
    </row>
  </sheetData>
  <sheetProtection password="8FE9" sheet="1" objects="1" scenarios="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$B$1:$B$5</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horizontalDpi="300" verticalDpi="300"/>
  <headerFooter alignWithMargins="0">
    <oddHeader>&amp;RPage &amp;P</oddHeader>
  </headerFooter>
  <ignoredErrors>
    <ignoredError sqref="J23:J52 L23:L52 K23:K49 K51:K52" unlockedFormula="1"/>
    <ignoredError sqref="K50" formula="1" unlocked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tabColor indexed="41"/>
  </sheetPr>
  <dimension ref="A1:I105"/>
  <sheetViews>
    <sheetView zoomScaleNormal="100" zoomScaleSheetLayoutView="100" workbookViewId="0">
      <selection activeCell="D3" sqref="D3"/>
    </sheetView>
  </sheetViews>
  <sheetFormatPr defaultRowHeight="12.75" x14ac:dyDescent="0.2"/>
  <cols>
    <col min="1" max="1" width="4.85546875" style="114" customWidth="1"/>
    <col min="2" max="2" width="22.28515625" style="116" customWidth="1"/>
    <col min="3" max="3" width="19" style="116" customWidth="1"/>
    <col min="4" max="7" width="9.140625" style="116"/>
    <col min="8" max="8" width="19.28515625" style="116" customWidth="1"/>
    <col min="9" max="9" width="9.140625" style="116"/>
    <col min="10" max="16384" width="9.140625" style="85"/>
  </cols>
  <sheetData>
    <row r="1" spans="1:9" ht="15.75" x14ac:dyDescent="0.25">
      <c r="B1" s="434" t="s">
        <v>231</v>
      </c>
      <c r="C1" s="434"/>
      <c r="D1" s="434"/>
      <c r="E1" s="434"/>
      <c r="F1" s="434"/>
      <c r="G1" s="435"/>
      <c r="H1" s="435"/>
      <c r="I1" s="435"/>
    </row>
    <row r="2" spans="1:9" ht="18" x14ac:dyDescent="0.25">
      <c r="A2" s="431" t="s">
        <v>47</v>
      </c>
      <c r="B2" s="117" t="s">
        <v>87</v>
      </c>
      <c r="C2" s="118">
        <v>1</v>
      </c>
      <c r="D2" s="117" t="s">
        <v>235</v>
      </c>
      <c r="E2" s="119" t="str">
        <f>'AUB A'!F21</f>
        <v>AUB Event Subsystem Form A</v>
      </c>
      <c r="F2" s="120"/>
      <c r="G2" s="115"/>
      <c r="H2" s="115"/>
      <c r="I2" s="115"/>
    </row>
    <row r="3" spans="1:9" ht="18" x14ac:dyDescent="0.25">
      <c r="A3" s="431"/>
      <c r="B3" s="117" t="s">
        <v>88</v>
      </c>
      <c r="C3" s="118" t="s">
        <v>89</v>
      </c>
      <c r="D3" s="119"/>
      <c r="E3" s="120"/>
      <c r="F3" s="120"/>
      <c r="G3" s="115"/>
      <c r="H3" s="115"/>
      <c r="I3" s="115"/>
    </row>
    <row r="4" spans="1:9" x14ac:dyDescent="0.2">
      <c r="A4" s="431"/>
      <c r="B4" s="119" t="s">
        <v>74</v>
      </c>
      <c r="C4" s="119"/>
      <c r="D4" s="119"/>
      <c r="E4" s="119"/>
      <c r="F4" s="119"/>
      <c r="G4" s="119"/>
      <c r="H4" s="119"/>
      <c r="I4" s="119"/>
    </row>
    <row r="5" spans="1:9" x14ac:dyDescent="0.2">
      <c r="A5" s="431"/>
      <c r="B5" s="118" t="s">
        <v>67</v>
      </c>
      <c r="C5" s="118" t="s">
        <v>50</v>
      </c>
      <c r="D5" s="118" t="s">
        <v>9</v>
      </c>
      <c r="E5" s="118" t="s">
        <v>75</v>
      </c>
      <c r="F5" s="118" t="s">
        <v>82</v>
      </c>
      <c r="G5" s="118" t="s">
        <v>76</v>
      </c>
      <c r="H5" s="118" t="s">
        <v>77</v>
      </c>
      <c r="I5" s="121" t="s">
        <v>78</v>
      </c>
    </row>
    <row r="6" spans="1:9" x14ac:dyDescent="0.2">
      <c r="A6" s="122">
        <v>1</v>
      </c>
      <c r="B6" s="123"/>
      <c r="C6" s="123"/>
      <c r="D6" s="123"/>
      <c r="E6" s="123"/>
      <c r="F6" s="123"/>
      <c r="G6" s="124">
        <f>D6*F6</f>
        <v>0</v>
      </c>
      <c r="H6" s="125"/>
      <c r="I6" s="126">
        <f>IF(D6="",F6*H6,G6*H6)</f>
        <v>0</v>
      </c>
    </row>
    <row r="7" spans="1:9" x14ac:dyDescent="0.2">
      <c r="A7" s="122">
        <v>2</v>
      </c>
      <c r="B7" s="123"/>
      <c r="C7" s="123"/>
      <c r="D7" s="123"/>
      <c r="E7" s="123"/>
      <c r="F7" s="123"/>
      <c r="G7" s="124">
        <f>D7*F7</f>
        <v>0</v>
      </c>
      <c r="H7" s="125"/>
      <c r="I7" s="126">
        <f>IF(D7="",F7*H7,G7*H7)</f>
        <v>0</v>
      </c>
    </row>
    <row r="8" spans="1:9" x14ac:dyDescent="0.2">
      <c r="A8" s="122">
        <v>3</v>
      </c>
      <c r="B8" s="123"/>
      <c r="C8" s="123"/>
      <c r="D8" s="122"/>
      <c r="E8" s="123"/>
      <c r="F8" s="123"/>
      <c r="G8" s="124">
        <f>D8*F8</f>
        <v>0</v>
      </c>
      <c r="H8" s="127"/>
      <c r="I8" s="126">
        <f>IF(D8="",F8*H8,G8*H8)</f>
        <v>0</v>
      </c>
    </row>
    <row r="9" spans="1:9" x14ac:dyDescent="0.2">
      <c r="B9" s="128"/>
      <c r="C9" s="128"/>
      <c r="D9" s="128"/>
      <c r="E9" s="128"/>
      <c r="F9" s="128"/>
      <c r="G9" s="128"/>
      <c r="H9" s="129" t="s">
        <v>79</v>
      </c>
      <c r="I9" s="130">
        <f>SUM(I6:I8)</f>
        <v>0</v>
      </c>
    </row>
    <row r="10" spans="1:9" x14ac:dyDescent="0.2">
      <c r="A10" s="131"/>
      <c r="B10" s="128"/>
      <c r="C10" s="128"/>
      <c r="D10" s="128"/>
      <c r="E10" s="128"/>
      <c r="F10" s="128"/>
      <c r="G10" s="128"/>
      <c r="H10" s="128"/>
      <c r="I10" s="128"/>
    </row>
    <row r="11" spans="1:9" x14ac:dyDescent="0.2">
      <c r="A11" s="131"/>
      <c r="B11" s="119" t="s">
        <v>80</v>
      </c>
      <c r="C11" s="119"/>
      <c r="D11" s="119"/>
      <c r="E11" s="119"/>
      <c r="F11" s="119"/>
      <c r="G11" s="119"/>
      <c r="H11" s="119"/>
      <c r="I11" s="119"/>
    </row>
    <row r="12" spans="1:9" x14ac:dyDescent="0.2">
      <c r="A12" s="131"/>
      <c r="B12" s="430" t="s">
        <v>81</v>
      </c>
      <c r="C12" s="430"/>
      <c r="D12" s="430" t="s">
        <v>82</v>
      </c>
      <c r="E12" s="430"/>
      <c r="F12" s="430" t="s">
        <v>83</v>
      </c>
      <c r="G12" s="430"/>
      <c r="H12" s="118" t="s">
        <v>77</v>
      </c>
      <c r="I12" s="132" t="s">
        <v>78</v>
      </c>
    </row>
    <row r="13" spans="1:9" x14ac:dyDescent="0.2">
      <c r="A13" s="122">
        <v>4</v>
      </c>
      <c r="B13" s="426"/>
      <c r="C13" s="426"/>
      <c r="D13" s="432"/>
      <c r="E13" s="433"/>
      <c r="F13" s="429"/>
      <c r="G13" s="429"/>
      <c r="H13" s="134"/>
      <c r="I13" s="135">
        <f>D13*H13</f>
        <v>0</v>
      </c>
    </row>
    <row r="14" spans="1:9" x14ac:dyDescent="0.2">
      <c r="A14" s="122">
        <v>5</v>
      </c>
      <c r="B14" s="426"/>
      <c r="C14" s="426"/>
      <c r="D14" s="432"/>
      <c r="E14" s="433"/>
      <c r="F14" s="429"/>
      <c r="G14" s="429"/>
      <c r="H14" s="134"/>
      <c r="I14" s="135">
        <f t="shared" ref="I14:I19" si="0">D14*H14</f>
        <v>0</v>
      </c>
    </row>
    <row r="15" spans="1:9" x14ac:dyDescent="0.2">
      <c r="A15" s="122">
        <v>6</v>
      </c>
      <c r="B15" s="426"/>
      <c r="C15" s="426"/>
      <c r="D15" s="432"/>
      <c r="E15" s="433"/>
      <c r="F15" s="429"/>
      <c r="G15" s="429"/>
      <c r="H15" s="134"/>
      <c r="I15" s="135">
        <f t="shared" si="0"/>
        <v>0</v>
      </c>
    </row>
    <row r="16" spans="1:9" x14ac:dyDescent="0.2">
      <c r="A16" s="122">
        <v>7</v>
      </c>
      <c r="B16" s="426"/>
      <c r="C16" s="426"/>
      <c r="D16" s="432"/>
      <c r="E16" s="433"/>
      <c r="F16" s="429"/>
      <c r="G16" s="429"/>
      <c r="H16" s="134"/>
      <c r="I16" s="135">
        <f t="shared" si="0"/>
        <v>0</v>
      </c>
    </row>
    <row r="17" spans="1:9" x14ac:dyDescent="0.2">
      <c r="A17" s="122">
        <v>8</v>
      </c>
      <c r="B17" s="426"/>
      <c r="C17" s="426"/>
      <c r="D17" s="432"/>
      <c r="E17" s="433"/>
      <c r="F17" s="429"/>
      <c r="G17" s="429"/>
      <c r="H17" s="134"/>
      <c r="I17" s="135">
        <f t="shared" si="0"/>
        <v>0</v>
      </c>
    </row>
    <row r="18" spans="1:9" x14ac:dyDescent="0.2">
      <c r="A18" s="122">
        <v>9</v>
      </c>
      <c r="B18" s="426"/>
      <c r="C18" s="426"/>
      <c r="D18" s="432"/>
      <c r="E18" s="433"/>
      <c r="F18" s="429"/>
      <c r="G18" s="429"/>
      <c r="H18" s="134"/>
      <c r="I18" s="135">
        <f t="shared" si="0"/>
        <v>0</v>
      </c>
    </row>
    <row r="19" spans="1:9" x14ac:dyDescent="0.2">
      <c r="A19" s="122">
        <v>10</v>
      </c>
      <c r="B19" s="426"/>
      <c r="C19" s="426"/>
      <c r="D19" s="432"/>
      <c r="E19" s="433"/>
      <c r="F19" s="429"/>
      <c r="G19" s="429"/>
      <c r="H19" s="134"/>
      <c r="I19" s="135">
        <f t="shared" si="0"/>
        <v>0</v>
      </c>
    </row>
    <row r="20" spans="1:9" x14ac:dyDescent="0.2">
      <c r="A20" s="131"/>
      <c r="B20" s="128"/>
      <c r="C20" s="128"/>
      <c r="D20" s="128"/>
      <c r="E20" s="128"/>
      <c r="F20" s="128"/>
      <c r="G20" s="128"/>
      <c r="H20" s="136" t="s">
        <v>79</v>
      </c>
      <c r="I20" s="137">
        <f>SUM(I13:I19)</f>
        <v>0</v>
      </c>
    </row>
    <row r="21" spans="1:9" x14ac:dyDescent="0.2">
      <c r="A21" s="131"/>
      <c r="B21" s="128"/>
      <c r="C21" s="128"/>
      <c r="D21" s="128"/>
      <c r="E21" s="128"/>
      <c r="F21" s="128"/>
      <c r="G21" s="128"/>
      <c r="H21" s="128"/>
      <c r="I21" s="137"/>
    </row>
    <row r="22" spans="1:9" x14ac:dyDescent="0.2">
      <c r="A22" s="131"/>
      <c r="B22" s="128"/>
      <c r="C22" s="128"/>
      <c r="D22" s="128"/>
      <c r="E22" s="128"/>
      <c r="F22" s="128"/>
      <c r="G22" s="128"/>
      <c r="H22" s="128"/>
      <c r="I22" s="137"/>
    </row>
    <row r="23" spans="1:9" x14ac:dyDescent="0.2">
      <c r="A23" s="131"/>
      <c r="B23" s="128"/>
      <c r="C23" s="128"/>
      <c r="D23" s="128"/>
      <c r="E23" s="128"/>
      <c r="F23" s="128"/>
      <c r="G23" s="128"/>
      <c r="H23" s="136" t="s">
        <v>84</v>
      </c>
      <c r="I23" s="138">
        <f>I9</f>
        <v>0</v>
      </c>
    </row>
    <row r="24" spans="1:9" x14ac:dyDescent="0.2">
      <c r="A24" s="131"/>
      <c r="B24" s="128"/>
      <c r="C24" s="128"/>
      <c r="D24" s="128"/>
      <c r="E24" s="128"/>
      <c r="F24" s="128"/>
      <c r="G24" s="128"/>
      <c r="H24" s="136" t="s">
        <v>85</v>
      </c>
      <c r="I24" s="138">
        <f>I20</f>
        <v>0</v>
      </c>
    </row>
    <row r="25" spans="1:9" x14ac:dyDescent="0.2">
      <c r="A25" s="131"/>
      <c r="B25" s="128"/>
      <c r="C25" s="128"/>
      <c r="D25" s="128"/>
      <c r="E25" s="128" t="s">
        <v>90</v>
      </c>
      <c r="F25" s="128" t="s">
        <v>87</v>
      </c>
      <c r="G25" s="131">
        <f>C2</f>
        <v>1</v>
      </c>
      <c r="H25" s="136" t="s">
        <v>86</v>
      </c>
      <c r="I25" s="138">
        <f>SUM(I23:I24)</f>
        <v>0</v>
      </c>
    </row>
    <row r="26" spans="1:9" x14ac:dyDescent="0.2">
      <c r="A26" s="131"/>
      <c r="B26" s="128"/>
      <c r="C26" s="128"/>
      <c r="D26" s="128"/>
      <c r="E26" s="128"/>
      <c r="F26" s="128"/>
      <c r="G26" s="128"/>
      <c r="H26" s="128"/>
      <c r="I26" s="139"/>
    </row>
    <row r="27" spans="1:9" x14ac:dyDescent="0.2">
      <c r="A27" s="131"/>
      <c r="B27" s="128"/>
      <c r="C27" s="128"/>
      <c r="D27" s="128"/>
      <c r="E27" s="128"/>
      <c r="F27" s="128"/>
      <c r="G27" s="128"/>
      <c r="H27" s="128"/>
      <c r="I27" s="139"/>
    </row>
    <row r="28" spans="1:9" ht="18" x14ac:dyDescent="0.25">
      <c r="A28" s="431" t="s">
        <v>47</v>
      </c>
      <c r="B28" s="117" t="s">
        <v>87</v>
      </c>
      <c r="C28" s="118">
        <v>2</v>
      </c>
      <c r="D28" s="117" t="s">
        <v>235</v>
      </c>
      <c r="E28" s="119" t="str">
        <f>'AUB A'!F21</f>
        <v>AUB Event Subsystem Form A</v>
      </c>
      <c r="F28" s="120"/>
      <c r="G28" s="115"/>
      <c r="H28" s="115"/>
      <c r="I28" s="115"/>
    </row>
    <row r="29" spans="1:9" ht="18" x14ac:dyDescent="0.25">
      <c r="A29" s="431"/>
      <c r="B29" s="117" t="s">
        <v>88</v>
      </c>
      <c r="C29" s="118"/>
      <c r="D29" s="119"/>
      <c r="E29" s="120"/>
      <c r="F29" s="120"/>
      <c r="G29" s="115"/>
      <c r="H29" s="115"/>
      <c r="I29" s="115"/>
    </row>
    <row r="30" spans="1:9" x14ac:dyDescent="0.2">
      <c r="A30" s="431"/>
      <c r="B30" s="119" t="s">
        <v>74</v>
      </c>
      <c r="C30" s="119"/>
      <c r="D30" s="119"/>
      <c r="E30" s="119"/>
      <c r="F30" s="119"/>
      <c r="G30" s="119"/>
      <c r="H30" s="119"/>
      <c r="I30" s="119"/>
    </row>
    <row r="31" spans="1:9" x14ac:dyDescent="0.2">
      <c r="A31" s="431"/>
      <c r="B31" s="118" t="s">
        <v>67</v>
      </c>
      <c r="C31" s="118" t="s">
        <v>50</v>
      </c>
      <c r="D31" s="118" t="s">
        <v>9</v>
      </c>
      <c r="E31" s="118" t="s">
        <v>75</v>
      </c>
      <c r="F31" s="118" t="s">
        <v>82</v>
      </c>
      <c r="G31" s="118" t="s">
        <v>76</v>
      </c>
      <c r="H31" s="118" t="s">
        <v>77</v>
      </c>
      <c r="I31" s="121" t="s">
        <v>78</v>
      </c>
    </row>
    <row r="32" spans="1:9" x14ac:dyDescent="0.2">
      <c r="A32" s="122">
        <v>1</v>
      </c>
      <c r="B32" s="123"/>
      <c r="C32" s="123"/>
      <c r="D32" s="123"/>
      <c r="E32" s="123"/>
      <c r="F32" s="123"/>
      <c r="G32" s="124">
        <f>D32*F32</f>
        <v>0</v>
      </c>
      <c r="H32" s="125"/>
      <c r="I32" s="126">
        <f>IF(D32="",F32*H32,G32*H32)</f>
        <v>0</v>
      </c>
    </row>
    <row r="33" spans="1:9" x14ac:dyDescent="0.2">
      <c r="A33" s="122">
        <v>2</v>
      </c>
      <c r="B33" s="123"/>
      <c r="C33" s="123"/>
      <c r="D33" s="123"/>
      <c r="E33" s="123"/>
      <c r="F33" s="123"/>
      <c r="G33" s="124">
        <f>D33*F33</f>
        <v>0</v>
      </c>
      <c r="H33" s="125"/>
      <c r="I33" s="126">
        <f>IF(D33="",F33*H33,G33*H33)</f>
        <v>0</v>
      </c>
    </row>
    <row r="34" spans="1:9" x14ac:dyDescent="0.2">
      <c r="A34" s="122">
        <v>3</v>
      </c>
      <c r="B34" s="123"/>
      <c r="C34" s="123"/>
      <c r="D34" s="122"/>
      <c r="E34" s="123"/>
      <c r="F34" s="123"/>
      <c r="G34" s="124">
        <f>D34*F34</f>
        <v>0</v>
      </c>
      <c r="H34" s="127"/>
      <c r="I34" s="126">
        <f>IF(D34="",F34*H34,G34*H34)</f>
        <v>0</v>
      </c>
    </row>
    <row r="35" spans="1:9" x14ac:dyDescent="0.2">
      <c r="B35" s="128"/>
      <c r="C35" s="128"/>
      <c r="D35" s="128"/>
      <c r="E35" s="128"/>
      <c r="F35" s="128"/>
      <c r="G35" s="128"/>
      <c r="H35" s="129" t="s">
        <v>79</v>
      </c>
      <c r="I35" s="130">
        <f>SUM(I32:I34)</f>
        <v>0</v>
      </c>
    </row>
    <row r="36" spans="1:9" x14ac:dyDescent="0.2">
      <c r="A36" s="131"/>
      <c r="B36" s="128"/>
      <c r="C36" s="128"/>
      <c r="D36" s="128"/>
      <c r="E36" s="128"/>
      <c r="F36" s="128"/>
      <c r="G36" s="128"/>
      <c r="H36" s="128"/>
      <c r="I36" s="128"/>
    </row>
    <row r="37" spans="1:9" x14ac:dyDescent="0.2">
      <c r="A37" s="131"/>
      <c r="B37" s="119" t="s">
        <v>80</v>
      </c>
      <c r="C37" s="119"/>
      <c r="D37" s="119"/>
      <c r="E37" s="119"/>
      <c r="F37" s="119"/>
      <c r="G37" s="119"/>
      <c r="H37" s="119"/>
      <c r="I37" s="119"/>
    </row>
    <row r="38" spans="1:9" x14ac:dyDescent="0.2">
      <c r="A38" s="131"/>
      <c r="B38" s="430" t="s">
        <v>81</v>
      </c>
      <c r="C38" s="430"/>
      <c r="D38" s="430" t="s">
        <v>82</v>
      </c>
      <c r="E38" s="430"/>
      <c r="F38" s="430" t="s">
        <v>83</v>
      </c>
      <c r="G38" s="430"/>
      <c r="H38" s="118" t="s">
        <v>77</v>
      </c>
      <c r="I38" s="132" t="s">
        <v>78</v>
      </c>
    </row>
    <row r="39" spans="1:9" x14ac:dyDescent="0.2">
      <c r="A39" s="122">
        <v>4</v>
      </c>
      <c r="B39" s="426"/>
      <c r="C39" s="426"/>
      <c r="D39" s="432"/>
      <c r="E39" s="433"/>
      <c r="F39" s="429"/>
      <c r="G39" s="429"/>
      <c r="H39" s="134"/>
      <c r="I39" s="135">
        <f>D39*H39</f>
        <v>0</v>
      </c>
    </row>
    <row r="40" spans="1:9" x14ac:dyDescent="0.2">
      <c r="A40" s="122">
        <v>5</v>
      </c>
      <c r="B40" s="426"/>
      <c r="C40" s="426"/>
      <c r="D40" s="432"/>
      <c r="E40" s="433"/>
      <c r="F40" s="429"/>
      <c r="G40" s="429"/>
      <c r="H40" s="134"/>
      <c r="I40" s="135">
        <f t="shared" ref="I40:I45" si="1">D40*H40</f>
        <v>0</v>
      </c>
    </row>
    <row r="41" spans="1:9" x14ac:dyDescent="0.2">
      <c r="A41" s="122">
        <v>6</v>
      </c>
      <c r="B41" s="426"/>
      <c r="C41" s="426"/>
      <c r="D41" s="432"/>
      <c r="E41" s="433"/>
      <c r="F41" s="429"/>
      <c r="G41" s="429"/>
      <c r="H41" s="134"/>
      <c r="I41" s="135">
        <f t="shared" si="1"/>
        <v>0</v>
      </c>
    </row>
    <row r="42" spans="1:9" x14ac:dyDescent="0.2">
      <c r="A42" s="122">
        <v>7</v>
      </c>
      <c r="B42" s="426"/>
      <c r="C42" s="426"/>
      <c r="D42" s="432"/>
      <c r="E42" s="433"/>
      <c r="F42" s="429"/>
      <c r="G42" s="429"/>
      <c r="H42" s="134"/>
      <c r="I42" s="135">
        <f t="shared" si="1"/>
        <v>0</v>
      </c>
    </row>
    <row r="43" spans="1:9" x14ac:dyDescent="0.2">
      <c r="A43" s="122">
        <v>8</v>
      </c>
      <c r="B43" s="426"/>
      <c r="C43" s="426"/>
      <c r="D43" s="432"/>
      <c r="E43" s="433"/>
      <c r="F43" s="429"/>
      <c r="G43" s="429"/>
      <c r="H43" s="134"/>
      <c r="I43" s="135">
        <f t="shared" si="1"/>
        <v>0</v>
      </c>
    </row>
    <row r="44" spans="1:9" x14ac:dyDescent="0.2">
      <c r="A44" s="122">
        <v>9</v>
      </c>
      <c r="B44" s="426"/>
      <c r="C44" s="426"/>
      <c r="D44" s="432"/>
      <c r="E44" s="433"/>
      <c r="F44" s="429"/>
      <c r="G44" s="429"/>
      <c r="H44" s="134"/>
      <c r="I44" s="135">
        <f t="shared" si="1"/>
        <v>0</v>
      </c>
    </row>
    <row r="45" spans="1:9" x14ac:dyDescent="0.2">
      <c r="A45" s="122">
        <v>10</v>
      </c>
      <c r="B45" s="426"/>
      <c r="C45" s="426"/>
      <c r="D45" s="432"/>
      <c r="E45" s="433"/>
      <c r="F45" s="429"/>
      <c r="G45" s="429"/>
      <c r="H45" s="134"/>
      <c r="I45" s="135">
        <f t="shared" si="1"/>
        <v>0</v>
      </c>
    </row>
    <row r="46" spans="1:9" x14ac:dyDescent="0.2">
      <c r="A46" s="131"/>
      <c r="B46" s="128"/>
      <c r="C46" s="128"/>
      <c r="D46" s="128"/>
      <c r="E46" s="128"/>
      <c r="F46" s="128"/>
      <c r="G46" s="128"/>
      <c r="H46" s="136" t="s">
        <v>79</v>
      </c>
      <c r="I46" s="137">
        <f>SUM(I39:I45)</f>
        <v>0</v>
      </c>
    </row>
    <row r="47" spans="1:9" x14ac:dyDescent="0.2">
      <c r="A47" s="131"/>
      <c r="B47" s="128"/>
      <c r="C47" s="128"/>
      <c r="D47" s="128"/>
      <c r="E47" s="128"/>
      <c r="F47" s="128"/>
      <c r="G47" s="128"/>
      <c r="H47" s="128"/>
      <c r="I47" s="137"/>
    </row>
    <row r="48" spans="1:9" x14ac:dyDescent="0.2">
      <c r="A48" s="131"/>
      <c r="B48" s="128"/>
      <c r="C48" s="128"/>
      <c r="D48" s="128"/>
      <c r="E48" s="128"/>
      <c r="F48" s="128"/>
      <c r="G48" s="128"/>
      <c r="H48" s="128"/>
      <c r="I48" s="137"/>
    </row>
    <row r="49" spans="1:9" x14ac:dyDescent="0.2">
      <c r="A49" s="131"/>
      <c r="B49" s="128"/>
      <c r="C49" s="128"/>
      <c r="D49" s="128"/>
      <c r="E49" s="128"/>
      <c r="F49" s="128"/>
      <c r="G49" s="128"/>
      <c r="H49" s="136" t="s">
        <v>84</v>
      </c>
      <c r="I49" s="138">
        <f>I35</f>
        <v>0</v>
      </c>
    </row>
    <row r="50" spans="1:9" x14ac:dyDescent="0.2">
      <c r="A50" s="131"/>
      <c r="B50" s="128"/>
      <c r="C50" s="128"/>
      <c r="D50" s="128"/>
      <c r="E50" s="128"/>
      <c r="F50" s="128"/>
      <c r="G50" s="128"/>
      <c r="H50" s="136" t="s">
        <v>85</v>
      </c>
      <c r="I50" s="138">
        <f>I46</f>
        <v>0</v>
      </c>
    </row>
    <row r="51" spans="1:9" x14ac:dyDescent="0.2">
      <c r="A51" s="131"/>
      <c r="B51" s="128"/>
      <c r="C51" s="128"/>
      <c r="D51" s="128"/>
      <c r="E51" s="128" t="s">
        <v>90</v>
      </c>
      <c r="F51" s="128" t="s">
        <v>87</v>
      </c>
      <c r="G51" s="131">
        <f>C28</f>
        <v>2</v>
      </c>
      <c r="H51" s="136" t="s">
        <v>86</v>
      </c>
      <c r="I51" s="138">
        <f>SUM(I49:I50)</f>
        <v>0</v>
      </c>
    </row>
    <row r="52" spans="1:9" x14ac:dyDescent="0.2">
      <c r="A52" s="131"/>
      <c r="B52" s="128"/>
      <c r="C52" s="128"/>
      <c r="D52" s="128"/>
      <c r="E52" s="128"/>
      <c r="F52" s="128"/>
      <c r="G52" s="128"/>
      <c r="H52" s="128"/>
      <c r="I52" s="139"/>
    </row>
    <row r="53" spans="1:9" x14ac:dyDescent="0.2">
      <c r="A53" s="131"/>
      <c r="B53" s="128"/>
      <c r="C53" s="128"/>
      <c r="D53" s="128"/>
      <c r="E53" s="128"/>
      <c r="F53" s="128"/>
      <c r="G53" s="128"/>
      <c r="H53" s="128"/>
      <c r="I53" s="139"/>
    </row>
    <row r="54" spans="1:9" ht="18" x14ac:dyDescent="0.25">
      <c r="A54" s="431" t="s">
        <v>47</v>
      </c>
      <c r="B54" s="117" t="s">
        <v>87</v>
      </c>
      <c r="C54" s="118">
        <v>3</v>
      </c>
      <c r="D54" s="117" t="s">
        <v>235</v>
      </c>
      <c r="E54" s="119" t="str">
        <f>'AUB A'!F21</f>
        <v>AUB Event Subsystem Form A</v>
      </c>
      <c r="F54" s="120"/>
      <c r="G54" s="115"/>
      <c r="H54" s="115"/>
      <c r="I54" s="115"/>
    </row>
    <row r="55" spans="1:9" ht="18" x14ac:dyDescent="0.25">
      <c r="A55" s="431"/>
      <c r="B55" s="117" t="s">
        <v>88</v>
      </c>
      <c r="C55" s="118"/>
      <c r="D55" s="119"/>
      <c r="E55" s="120"/>
      <c r="F55" s="120"/>
      <c r="G55" s="115"/>
      <c r="H55" s="115"/>
      <c r="I55" s="115"/>
    </row>
    <row r="56" spans="1:9" x14ac:dyDescent="0.2">
      <c r="A56" s="431"/>
      <c r="B56" s="119" t="s">
        <v>74</v>
      </c>
      <c r="C56" s="119"/>
      <c r="D56" s="119"/>
      <c r="E56" s="119"/>
      <c r="F56" s="119"/>
      <c r="G56" s="119"/>
      <c r="H56" s="119"/>
      <c r="I56" s="119"/>
    </row>
    <row r="57" spans="1:9" x14ac:dyDescent="0.2">
      <c r="A57" s="431"/>
      <c r="B57" s="118" t="s">
        <v>67</v>
      </c>
      <c r="C57" s="118" t="s">
        <v>50</v>
      </c>
      <c r="D57" s="118" t="s">
        <v>9</v>
      </c>
      <c r="E57" s="118" t="s">
        <v>75</v>
      </c>
      <c r="F57" s="118" t="s">
        <v>82</v>
      </c>
      <c r="G57" s="118" t="s">
        <v>76</v>
      </c>
      <c r="H57" s="118" t="s">
        <v>77</v>
      </c>
      <c r="I57" s="121" t="s">
        <v>78</v>
      </c>
    </row>
    <row r="58" spans="1:9" x14ac:dyDescent="0.2">
      <c r="A58" s="122">
        <v>1</v>
      </c>
      <c r="B58" s="123"/>
      <c r="C58" s="123"/>
      <c r="D58" s="123"/>
      <c r="E58" s="123"/>
      <c r="F58" s="123"/>
      <c r="G58" s="124">
        <f>D58*F58</f>
        <v>0</v>
      </c>
      <c r="H58" s="125"/>
      <c r="I58" s="126">
        <f>IF(D58="",F58*H58,G58*H58)</f>
        <v>0</v>
      </c>
    </row>
    <row r="59" spans="1:9" x14ac:dyDescent="0.2">
      <c r="A59" s="122">
        <v>2</v>
      </c>
      <c r="B59" s="123"/>
      <c r="C59" s="123"/>
      <c r="D59" s="123"/>
      <c r="E59" s="123"/>
      <c r="F59" s="123"/>
      <c r="G59" s="124">
        <f>D59*F59</f>
        <v>0</v>
      </c>
      <c r="H59" s="125"/>
      <c r="I59" s="126">
        <f>IF(D59="",F59*H59,G59*H59)</f>
        <v>0</v>
      </c>
    </row>
    <row r="60" spans="1:9" x14ac:dyDescent="0.2">
      <c r="A60" s="122">
        <v>3</v>
      </c>
      <c r="B60" s="123"/>
      <c r="C60" s="123"/>
      <c r="D60" s="122"/>
      <c r="E60" s="123"/>
      <c r="F60" s="123"/>
      <c r="G60" s="124">
        <f>D60*F60</f>
        <v>0</v>
      </c>
      <c r="H60" s="127"/>
      <c r="I60" s="126">
        <f>IF(D60="",F60*H60,G60*H60)</f>
        <v>0</v>
      </c>
    </row>
    <row r="61" spans="1:9" x14ac:dyDescent="0.2">
      <c r="B61" s="128"/>
      <c r="C61" s="128"/>
      <c r="D61" s="128"/>
      <c r="E61" s="128"/>
      <c r="F61" s="128"/>
      <c r="G61" s="128"/>
      <c r="H61" s="129" t="s">
        <v>79</v>
      </c>
      <c r="I61" s="130">
        <f>SUM(I58:I60)</f>
        <v>0</v>
      </c>
    </row>
    <row r="62" spans="1:9" x14ac:dyDescent="0.2">
      <c r="A62" s="131"/>
      <c r="B62" s="128"/>
      <c r="C62" s="128"/>
      <c r="D62" s="128"/>
      <c r="E62" s="128"/>
      <c r="F62" s="128"/>
      <c r="G62" s="128"/>
      <c r="H62" s="128"/>
      <c r="I62" s="128"/>
    </row>
    <row r="63" spans="1:9" x14ac:dyDescent="0.2">
      <c r="A63" s="131"/>
      <c r="B63" s="119" t="s">
        <v>80</v>
      </c>
      <c r="C63" s="119"/>
      <c r="D63" s="119"/>
      <c r="E63" s="119"/>
      <c r="F63" s="119"/>
      <c r="G63" s="119"/>
      <c r="H63" s="119"/>
      <c r="I63" s="119"/>
    </row>
    <row r="64" spans="1:9" x14ac:dyDescent="0.2">
      <c r="A64" s="131"/>
      <c r="B64" s="430" t="s">
        <v>81</v>
      </c>
      <c r="C64" s="430"/>
      <c r="D64" s="430" t="s">
        <v>82</v>
      </c>
      <c r="E64" s="430"/>
      <c r="F64" s="430" t="s">
        <v>83</v>
      </c>
      <c r="G64" s="430"/>
      <c r="H64" s="118" t="s">
        <v>77</v>
      </c>
      <c r="I64" s="132" t="s">
        <v>78</v>
      </c>
    </row>
    <row r="65" spans="1:9" x14ac:dyDescent="0.2">
      <c r="A65" s="122">
        <v>4</v>
      </c>
      <c r="B65" s="426"/>
      <c r="C65" s="426"/>
      <c r="D65" s="432"/>
      <c r="E65" s="433"/>
      <c r="F65" s="429"/>
      <c r="G65" s="429"/>
      <c r="H65" s="134"/>
      <c r="I65" s="135">
        <f>D65*H65</f>
        <v>0</v>
      </c>
    </row>
    <row r="66" spans="1:9" x14ac:dyDescent="0.2">
      <c r="A66" s="122">
        <v>5</v>
      </c>
      <c r="B66" s="426"/>
      <c r="C66" s="426"/>
      <c r="D66" s="432"/>
      <c r="E66" s="433"/>
      <c r="F66" s="429"/>
      <c r="G66" s="429"/>
      <c r="H66" s="134"/>
      <c r="I66" s="135">
        <f t="shared" ref="I66:I71" si="2">D66*H66</f>
        <v>0</v>
      </c>
    </row>
    <row r="67" spans="1:9" x14ac:dyDescent="0.2">
      <c r="A67" s="122">
        <v>6</v>
      </c>
      <c r="B67" s="426"/>
      <c r="C67" s="426"/>
      <c r="D67" s="432"/>
      <c r="E67" s="433"/>
      <c r="F67" s="429"/>
      <c r="G67" s="429"/>
      <c r="H67" s="134"/>
      <c r="I67" s="135">
        <f t="shared" si="2"/>
        <v>0</v>
      </c>
    </row>
    <row r="68" spans="1:9" x14ac:dyDescent="0.2">
      <c r="A68" s="122">
        <v>7</v>
      </c>
      <c r="B68" s="426"/>
      <c r="C68" s="426"/>
      <c r="D68" s="432"/>
      <c r="E68" s="433"/>
      <c r="F68" s="429"/>
      <c r="G68" s="429"/>
      <c r="H68" s="134"/>
      <c r="I68" s="135">
        <f t="shared" si="2"/>
        <v>0</v>
      </c>
    </row>
    <row r="69" spans="1:9" x14ac:dyDescent="0.2">
      <c r="A69" s="122">
        <v>8</v>
      </c>
      <c r="B69" s="426"/>
      <c r="C69" s="426"/>
      <c r="D69" s="432"/>
      <c r="E69" s="433"/>
      <c r="F69" s="429"/>
      <c r="G69" s="429"/>
      <c r="H69" s="134"/>
      <c r="I69" s="135">
        <f t="shared" si="2"/>
        <v>0</v>
      </c>
    </row>
    <row r="70" spans="1:9" x14ac:dyDescent="0.2">
      <c r="A70" s="122">
        <v>9</v>
      </c>
      <c r="B70" s="426"/>
      <c r="C70" s="426"/>
      <c r="D70" s="432"/>
      <c r="E70" s="433"/>
      <c r="F70" s="429"/>
      <c r="G70" s="429"/>
      <c r="H70" s="134"/>
      <c r="I70" s="135">
        <f t="shared" si="2"/>
        <v>0</v>
      </c>
    </row>
    <row r="71" spans="1:9" x14ac:dyDescent="0.2">
      <c r="A71" s="122">
        <v>10</v>
      </c>
      <c r="B71" s="426"/>
      <c r="C71" s="426"/>
      <c r="D71" s="432"/>
      <c r="E71" s="433"/>
      <c r="F71" s="429"/>
      <c r="G71" s="429"/>
      <c r="H71" s="134"/>
      <c r="I71" s="135">
        <f t="shared" si="2"/>
        <v>0</v>
      </c>
    </row>
    <row r="72" spans="1:9" x14ac:dyDescent="0.2">
      <c r="A72" s="131"/>
      <c r="B72" s="128"/>
      <c r="C72" s="128"/>
      <c r="D72" s="128"/>
      <c r="E72" s="128"/>
      <c r="F72" s="128"/>
      <c r="G72" s="128"/>
      <c r="H72" s="136" t="s">
        <v>79</v>
      </c>
      <c r="I72" s="137">
        <f>SUM(I65:I71)</f>
        <v>0</v>
      </c>
    </row>
    <row r="73" spans="1:9" x14ac:dyDescent="0.2">
      <c r="A73" s="131"/>
      <c r="B73" s="128"/>
      <c r="C73" s="128"/>
      <c r="D73" s="128"/>
      <c r="E73" s="128"/>
      <c r="F73" s="128"/>
      <c r="G73" s="128"/>
      <c r="H73" s="128"/>
      <c r="I73" s="137"/>
    </row>
    <row r="74" spans="1:9" x14ac:dyDescent="0.2">
      <c r="A74" s="131"/>
      <c r="B74" s="128"/>
      <c r="C74" s="128"/>
      <c r="D74" s="128"/>
      <c r="E74" s="128"/>
      <c r="F74" s="128"/>
      <c r="G74" s="128"/>
      <c r="H74" s="128"/>
      <c r="I74" s="137"/>
    </row>
    <row r="75" spans="1:9" x14ac:dyDescent="0.2">
      <c r="A75" s="131"/>
      <c r="B75" s="128"/>
      <c r="C75" s="128"/>
      <c r="D75" s="128"/>
      <c r="E75" s="128"/>
      <c r="F75" s="128"/>
      <c r="G75" s="128"/>
      <c r="H75" s="136" t="s">
        <v>84</v>
      </c>
      <c r="I75" s="138">
        <f>I61</f>
        <v>0</v>
      </c>
    </row>
    <row r="76" spans="1:9" x14ac:dyDescent="0.2">
      <c r="A76" s="131"/>
      <c r="B76" s="128"/>
      <c r="C76" s="128"/>
      <c r="D76" s="128"/>
      <c r="E76" s="128"/>
      <c r="F76" s="128"/>
      <c r="G76" s="128"/>
      <c r="H76" s="136" t="s">
        <v>85</v>
      </c>
      <c r="I76" s="138">
        <f>I72</f>
        <v>0</v>
      </c>
    </row>
    <row r="77" spans="1:9" x14ac:dyDescent="0.2">
      <c r="A77" s="131"/>
      <c r="B77" s="128"/>
      <c r="C77" s="128"/>
      <c r="D77" s="128"/>
      <c r="E77" s="128" t="s">
        <v>90</v>
      </c>
      <c r="F77" s="128" t="s">
        <v>87</v>
      </c>
      <c r="G77" s="131">
        <f>C54</f>
        <v>3</v>
      </c>
      <c r="H77" s="136" t="s">
        <v>86</v>
      </c>
      <c r="I77" s="138">
        <f>SUM(I75:I76)</f>
        <v>0</v>
      </c>
    </row>
    <row r="78" spans="1:9" x14ac:dyDescent="0.2">
      <c r="A78" s="131"/>
      <c r="B78" s="128"/>
      <c r="C78" s="128"/>
      <c r="D78" s="128"/>
      <c r="E78" s="128"/>
      <c r="F78" s="128"/>
      <c r="G78" s="128"/>
      <c r="H78" s="128"/>
      <c r="I78" s="139"/>
    </row>
    <row r="79" spans="1:9" x14ac:dyDescent="0.2">
      <c r="A79" s="131"/>
      <c r="B79" s="128"/>
      <c r="C79" s="128"/>
      <c r="D79" s="128"/>
      <c r="E79" s="128"/>
      <c r="F79" s="128"/>
      <c r="G79" s="128"/>
      <c r="H79" s="128"/>
      <c r="I79" s="139"/>
    </row>
    <row r="80" spans="1:9" ht="18" x14ac:dyDescent="0.25">
      <c r="A80" s="431" t="s">
        <v>47</v>
      </c>
      <c r="B80" s="117" t="s">
        <v>87</v>
      </c>
      <c r="C80" s="118">
        <v>4</v>
      </c>
      <c r="D80" s="117" t="s">
        <v>235</v>
      </c>
      <c r="E80" s="119" t="str">
        <f>'AUB A'!F21</f>
        <v>AUB Event Subsystem Form A</v>
      </c>
      <c r="F80" s="120"/>
      <c r="G80" s="115"/>
      <c r="H80" s="115"/>
      <c r="I80" s="115"/>
    </row>
    <row r="81" spans="1:9" ht="18" x14ac:dyDescent="0.25">
      <c r="A81" s="431"/>
      <c r="B81" s="117" t="s">
        <v>88</v>
      </c>
      <c r="C81" s="118"/>
      <c r="D81" s="119"/>
      <c r="E81" s="120"/>
      <c r="F81" s="128"/>
      <c r="G81" s="115"/>
      <c r="H81" s="115"/>
      <c r="I81" s="115"/>
    </row>
    <row r="82" spans="1:9" x14ac:dyDescent="0.2">
      <c r="A82" s="431"/>
      <c r="B82" s="119" t="s">
        <v>74</v>
      </c>
      <c r="C82" s="119"/>
      <c r="D82" s="119"/>
      <c r="E82" s="119"/>
      <c r="F82" s="119"/>
      <c r="G82" s="119"/>
      <c r="H82" s="119"/>
      <c r="I82" s="119"/>
    </row>
    <row r="83" spans="1:9" x14ac:dyDescent="0.2">
      <c r="A83" s="431"/>
      <c r="B83" s="118" t="s">
        <v>67</v>
      </c>
      <c r="C83" s="118" t="s">
        <v>50</v>
      </c>
      <c r="D83" s="118" t="s">
        <v>9</v>
      </c>
      <c r="E83" s="118" t="s">
        <v>75</v>
      </c>
      <c r="F83" s="118" t="s">
        <v>82</v>
      </c>
      <c r="G83" s="118" t="s">
        <v>76</v>
      </c>
      <c r="H83" s="118" t="s">
        <v>77</v>
      </c>
      <c r="I83" s="121" t="s">
        <v>78</v>
      </c>
    </row>
    <row r="84" spans="1:9" x14ac:dyDescent="0.2">
      <c r="A84" s="122">
        <v>1</v>
      </c>
      <c r="B84" s="123"/>
      <c r="C84" s="123"/>
      <c r="D84" s="123"/>
      <c r="E84" s="123"/>
      <c r="F84" s="123"/>
      <c r="G84" s="124">
        <f>D84*F84</f>
        <v>0</v>
      </c>
      <c r="H84" s="125"/>
      <c r="I84" s="126">
        <f>IF(D84="",F84*H84,G84*H84)</f>
        <v>0</v>
      </c>
    </row>
    <row r="85" spans="1:9" x14ac:dyDescent="0.2">
      <c r="A85" s="122">
        <v>2</v>
      </c>
      <c r="B85" s="123"/>
      <c r="C85" s="123"/>
      <c r="D85" s="123"/>
      <c r="E85" s="123"/>
      <c r="F85" s="123"/>
      <c r="G85" s="124">
        <f>D85*F85</f>
        <v>0</v>
      </c>
      <c r="H85" s="125"/>
      <c r="I85" s="126">
        <f>IF(D85="",F85*H85,G85*H85)</f>
        <v>0</v>
      </c>
    </row>
    <row r="86" spans="1:9" x14ac:dyDescent="0.2">
      <c r="A86" s="122">
        <v>3</v>
      </c>
      <c r="B86" s="123"/>
      <c r="C86" s="123"/>
      <c r="D86" s="122"/>
      <c r="E86" s="123"/>
      <c r="F86" s="123"/>
      <c r="G86" s="124">
        <f>D86*F86</f>
        <v>0</v>
      </c>
      <c r="H86" s="127"/>
      <c r="I86" s="126">
        <f>IF(D86="",F86*H86,G86*H86)</f>
        <v>0</v>
      </c>
    </row>
    <row r="87" spans="1:9" x14ac:dyDescent="0.2">
      <c r="B87" s="128"/>
      <c r="C87" s="128"/>
      <c r="D87" s="128"/>
      <c r="E87" s="128"/>
      <c r="F87" s="128"/>
      <c r="G87" s="128"/>
      <c r="H87" s="129" t="s">
        <v>79</v>
      </c>
      <c r="I87" s="130">
        <f>SUM(I84:I86)</f>
        <v>0</v>
      </c>
    </row>
    <row r="88" spans="1:9" x14ac:dyDescent="0.2">
      <c r="A88" s="131"/>
      <c r="B88" s="128"/>
      <c r="C88" s="128"/>
      <c r="D88" s="128"/>
      <c r="E88" s="128"/>
      <c r="F88" s="128"/>
      <c r="G88" s="128"/>
      <c r="H88" s="128"/>
      <c r="I88" s="128"/>
    </row>
    <row r="89" spans="1:9" x14ac:dyDescent="0.2">
      <c r="A89" s="131"/>
      <c r="B89" s="119" t="s">
        <v>80</v>
      </c>
      <c r="C89" s="119"/>
      <c r="D89" s="119"/>
      <c r="E89" s="119"/>
      <c r="F89" s="119"/>
      <c r="G89" s="119"/>
      <c r="H89" s="119"/>
      <c r="I89" s="119"/>
    </row>
    <row r="90" spans="1:9" x14ac:dyDescent="0.2">
      <c r="A90" s="131"/>
      <c r="B90" s="430" t="s">
        <v>81</v>
      </c>
      <c r="C90" s="430"/>
      <c r="D90" s="430" t="s">
        <v>82</v>
      </c>
      <c r="E90" s="430"/>
      <c r="F90" s="430" t="s">
        <v>83</v>
      </c>
      <c r="G90" s="430"/>
      <c r="H90" s="118" t="s">
        <v>77</v>
      </c>
      <c r="I90" s="132" t="s">
        <v>78</v>
      </c>
    </row>
    <row r="91" spans="1:9" x14ac:dyDescent="0.2">
      <c r="A91" s="122">
        <v>4</v>
      </c>
      <c r="B91" s="426"/>
      <c r="C91" s="426"/>
      <c r="D91" s="432"/>
      <c r="E91" s="433"/>
      <c r="F91" s="429"/>
      <c r="G91" s="429"/>
      <c r="H91" s="134"/>
      <c r="I91" s="135">
        <f>D91*H91</f>
        <v>0</v>
      </c>
    </row>
    <row r="92" spans="1:9" x14ac:dyDescent="0.2">
      <c r="A92" s="122">
        <v>5</v>
      </c>
      <c r="B92" s="426"/>
      <c r="C92" s="426"/>
      <c r="D92" s="432"/>
      <c r="E92" s="433"/>
      <c r="F92" s="429"/>
      <c r="G92" s="429"/>
      <c r="H92" s="134"/>
      <c r="I92" s="135">
        <f t="shared" ref="I92:I97" si="3">D92*H92</f>
        <v>0</v>
      </c>
    </row>
    <row r="93" spans="1:9" x14ac:dyDescent="0.2">
      <c r="A93" s="122">
        <v>6</v>
      </c>
      <c r="B93" s="426"/>
      <c r="C93" s="426"/>
      <c r="D93" s="432"/>
      <c r="E93" s="433"/>
      <c r="F93" s="429"/>
      <c r="G93" s="429"/>
      <c r="H93" s="134"/>
      <c r="I93" s="135">
        <f t="shared" si="3"/>
        <v>0</v>
      </c>
    </row>
    <row r="94" spans="1:9" x14ac:dyDescent="0.2">
      <c r="A94" s="122">
        <v>7</v>
      </c>
      <c r="B94" s="426"/>
      <c r="C94" s="426"/>
      <c r="D94" s="432"/>
      <c r="E94" s="433"/>
      <c r="F94" s="429"/>
      <c r="G94" s="429"/>
      <c r="H94" s="134"/>
      <c r="I94" s="135">
        <f t="shared" si="3"/>
        <v>0</v>
      </c>
    </row>
    <row r="95" spans="1:9" x14ac:dyDescent="0.2">
      <c r="A95" s="122">
        <v>8</v>
      </c>
      <c r="B95" s="426"/>
      <c r="C95" s="426"/>
      <c r="D95" s="432"/>
      <c r="E95" s="433"/>
      <c r="F95" s="429"/>
      <c r="G95" s="429"/>
      <c r="H95" s="134"/>
      <c r="I95" s="135">
        <f t="shared" si="3"/>
        <v>0</v>
      </c>
    </row>
    <row r="96" spans="1:9" x14ac:dyDescent="0.2">
      <c r="A96" s="122">
        <v>9</v>
      </c>
      <c r="B96" s="426"/>
      <c r="C96" s="426"/>
      <c r="D96" s="432"/>
      <c r="E96" s="433"/>
      <c r="F96" s="429"/>
      <c r="G96" s="429"/>
      <c r="H96" s="134"/>
      <c r="I96" s="135">
        <f t="shared" si="3"/>
        <v>0</v>
      </c>
    </row>
    <row r="97" spans="1:9" x14ac:dyDescent="0.2">
      <c r="A97" s="122">
        <v>10</v>
      </c>
      <c r="B97" s="426"/>
      <c r="C97" s="426"/>
      <c r="D97" s="432"/>
      <c r="E97" s="433"/>
      <c r="F97" s="429"/>
      <c r="G97" s="429"/>
      <c r="H97" s="134"/>
      <c r="I97" s="135">
        <f t="shared" si="3"/>
        <v>0</v>
      </c>
    </row>
    <row r="98" spans="1:9" x14ac:dyDescent="0.2">
      <c r="A98" s="131"/>
      <c r="B98" s="128"/>
      <c r="C98" s="128"/>
      <c r="D98" s="128"/>
      <c r="E98" s="128"/>
      <c r="F98" s="128"/>
      <c r="G98" s="128"/>
      <c r="H98" s="136" t="s">
        <v>79</v>
      </c>
      <c r="I98" s="137">
        <f>SUM(I91:I97)</f>
        <v>0</v>
      </c>
    </row>
    <row r="99" spans="1:9" x14ac:dyDescent="0.2">
      <c r="A99" s="131"/>
      <c r="B99" s="128"/>
      <c r="C99" s="128"/>
      <c r="D99" s="128"/>
      <c r="E99" s="128"/>
      <c r="F99" s="128"/>
      <c r="G99" s="128"/>
      <c r="H99" s="128"/>
      <c r="I99" s="137"/>
    </row>
    <row r="100" spans="1:9" x14ac:dyDescent="0.2">
      <c r="A100" s="131"/>
      <c r="B100" s="128"/>
      <c r="C100" s="128"/>
      <c r="D100" s="128"/>
      <c r="E100" s="128"/>
      <c r="F100" s="128"/>
      <c r="G100" s="128"/>
      <c r="H100" s="128"/>
      <c r="I100" s="137"/>
    </row>
    <row r="101" spans="1:9" x14ac:dyDescent="0.2">
      <c r="A101" s="131"/>
      <c r="B101" s="128"/>
      <c r="C101" s="128"/>
      <c r="D101" s="128"/>
      <c r="E101" s="128"/>
      <c r="F101" s="128"/>
      <c r="G101" s="128"/>
      <c r="H101" s="136" t="s">
        <v>84</v>
      </c>
      <c r="I101" s="138">
        <f>I87</f>
        <v>0</v>
      </c>
    </row>
    <row r="102" spans="1:9" x14ac:dyDescent="0.2">
      <c r="A102" s="131"/>
      <c r="B102" s="128"/>
      <c r="C102" s="128"/>
      <c r="D102" s="128"/>
      <c r="E102" s="128"/>
      <c r="F102" s="128"/>
      <c r="G102" s="128"/>
      <c r="H102" s="136" t="s">
        <v>85</v>
      </c>
      <c r="I102" s="138">
        <f>I98</f>
        <v>0</v>
      </c>
    </row>
    <row r="103" spans="1:9" x14ac:dyDescent="0.2">
      <c r="A103" s="131"/>
      <c r="B103" s="128"/>
      <c r="C103" s="128"/>
      <c r="D103" s="128"/>
      <c r="E103" s="128" t="s">
        <v>90</v>
      </c>
      <c r="F103" s="128" t="s">
        <v>87</v>
      </c>
      <c r="G103" s="131">
        <f>C80</f>
        <v>4</v>
      </c>
      <c r="H103" s="136" t="s">
        <v>86</v>
      </c>
      <c r="I103" s="138">
        <f>SUM(I101:I102)</f>
        <v>0</v>
      </c>
    </row>
    <row r="104" spans="1:9" x14ac:dyDescent="0.2">
      <c r="A104" s="131"/>
      <c r="B104" s="128"/>
      <c r="C104" s="128"/>
      <c r="D104" s="128"/>
      <c r="E104" s="128"/>
      <c r="F104" s="128"/>
      <c r="G104" s="128"/>
      <c r="H104" s="128"/>
      <c r="I104" s="139"/>
    </row>
    <row r="105" spans="1:9" x14ac:dyDescent="0.2">
      <c r="A105" s="131"/>
      <c r="B105" s="128"/>
      <c r="C105" s="128"/>
      <c r="D105" s="128"/>
      <c r="E105" s="128"/>
      <c r="F105" s="128"/>
      <c r="G105" s="128"/>
      <c r="H105" s="128"/>
      <c r="I105" s="139"/>
    </row>
  </sheetData>
  <sheetProtection password="8FE9" sheet="1" objects="1" scenarios="1" formatCells="0" formatColumns="0" formatRows="0" insertRows="0" deleteRows="0"/>
  <mergeCells count="102">
    <mergeCell ref="B97:C97"/>
    <mergeCell ref="D97:E97"/>
    <mergeCell ref="F97:G97"/>
    <mergeCell ref="B95:C95"/>
    <mergeCell ref="D95:E95"/>
    <mergeCell ref="F95:G95"/>
    <mergeCell ref="B96:C96"/>
    <mergeCell ref="D96:E96"/>
    <mergeCell ref="F96:G96"/>
    <mergeCell ref="A80:A83"/>
    <mergeCell ref="B90:C90"/>
    <mergeCell ref="D90:E90"/>
    <mergeCell ref="F90:G90"/>
    <mergeCell ref="B92:C92"/>
    <mergeCell ref="D92:E92"/>
    <mergeCell ref="F92:G92"/>
    <mergeCell ref="B91:C91"/>
    <mergeCell ref="D91:E91"/>
    <mergeCell ref="F91:G91"/>
    <mergeCell ref="B93:C93"/>
    <mergeCell ref="D93:E93"/>
    <mergeCell ref="F93:G93"/>
    <mergeCell ref="B94:C94"/>
    <mergeCell ref="D94:E94"/>
    <mergeCell ref="F94:G94"/>
    <mergeCell ref="B68:C68"/>
    <mergeCell ref="D68:E68"/>
    <mergeCell ref="F68:G68"/>
    <mergeCell ref="B69:C69"/>
    <mergeCell ref="D69:E69"/>
    <mergeCell ref="F69:G69"/>
    <mergeCell ref="B70:C70"/>
    <mergeCell ref="D70:E70"/>
    <mergeCell ref="F70:G70"/>
    <mergeCell ref="B71:C71"/>
    <mergeCell ref="D71:E71"/>
    <mergeCell ref="F71:G71"/>
    <mergeCell ref="B67:C67"/>
    <mergeCell ref="D67:E67"/>
    <mergeCell ref="F67:G67"/>
    <mergeCell ref="F42:G42"/>
    <mergeCell ref="B43:C43"/>
    <mergeCell ref="D43:E43"/>
    <mergeCell ref="B40:C40"/>
    <mergeCell ref="D40:E40"/>
    <mergeCell ref="D44:E44"/>
    <mergeCell ref="F44:G44"/>
    <mergeCell ref="B45:C45"/>
    <mergeCell ref="D45:E45"/>
    <mergeCell ref="F45:G45"/>
    <mergeCell ref="B42:C42"/>
    <mergeCell ref="D42:E42"/>
    <mergeCell ref="D41:E41"/>
    <mergeCell ref="F41:G41"/>
    <mergeCell ref="F43:G43"/>
    <mergeCell ref="B44:C44"/>
    <mergeCell ref="D38:E38"/>
    <mergeCell ref="F38:G38"/>
    <mergeCell ref="F19:G19"/>
    <mergeCell ref="B41:C41"/>
    <mergeCell ref="A54:A57"/>
    <mergeCell ref="B66:C66"/>
    <mergeCell ref="D66:E66"/>
    <mergeCell ref="F66:G66"/>
    <mergeCell ref="B65:C65"/>
    <mergeCell ref="D65:E65"/>
    <mergeCell ref="F65:G65"/>
    <mergeCell ref="D64:E64"/>
    <mergeCell ref="F64:G64"/>
    <mergeCell ref="B64:C64"/>
    <mergeCell ref="F16:G16"/>
    <mergeCell ref="F40:G40"/>
    <mergeCell ref="B16:C16"/>
    <mergeCell ref="B39:C39"/>
    <mergeCell ref="D39:E39"/>
    <mergeCell ref="F39:G39"/>
    <mergeCell ref="F15:G15"/>
    <mergeCell ref="B17:C17"/>
    <mergeCell ref="F17:G17"/>
    <mergeCell ref="B38:C38"/>
    <mergeCell ref="F18:G18"/>
    <mergeCell ref="A28:A31"/>
    <mergeCell ref="B19:C19"/>
    <mergeCell ref="D19:E19"/>
    <mergeCell ref="B13:C13"/>
    <mergeCell ref="D13:E13"/>
    <mergeCell ref="B18:C18"/>
    <mergeCell ref="B12:C12"/>
    <mergeCell ref="D18:E18"/>
    <mergeCell ref="B15:C15"/>
    <mergeCell ref="D16:E16"/>
    <mergeCell ref="D17:E17"/>
    <mergeCell ref="D15:E15"/>
    <mergeCell ref="F13:G13"/>
    <mergeCell ref="D12:E12"/>
    <mergeCell ref="F12:G12"/>
    <mergeCell ref="B1:F1"/>
    <mergeCell ref="G1:I1"/>
    <mergeCell ref="F14:G14"/>
    <mergeCell ref="D14:E14"/>
    <mergeCell ref="B14:C14"/>
    <mergeCell ref="A2:A5"/>
  </mergeCells>
  <phoneticPr fontId="6" type="noConversion"/>
  <pageMargins left="0.75" right="0.75" top="1" bottom="1" header="0.5" footer="0.5"/>
  <pageSetup orientation="landscape" horizontalDpi="300" verticalDpi="300"/>
  <headerFooter alignWithMargins="0">
    <oddHeader>&amp;C&amp;"Arial,Bold"&amp;14TEN Event Subsystem
Form B&amp;Rpage&amp;P</oddHeader>
  </headerFooter>
  <rowBreaks count="3" manualBreakCount="3">
    <brk id="27" max="16383" man="1"/>
    <brk id="53" max="16383" man="1"/>
    <brk id="7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enableFormatConditionsCalculation="0">
    <tabColor indexed="47"/>
  </sheetPr>
  <dimension ref="A1:L52"/>
  <sheetViews>
    <sheetView topLeftCell="A21" zoomScaleNormal="100" workbookViewId="0">
      <selection activeCell="C24" sqref="C24"/>
    </sheetView>
  </sheetViews>
  <sheetFormatPr defaultRowHeight="12.75" x14ac:dyDescent="0.2"/>
  <cols>
    <col min="1" max="1" width="6.140625" style="85" customWidth="1"/>
    <col min="2" max="2" width="18.42578125" style="85" customWidth="1"/>
    <col min="3" max="3" width="25.140625" style="85" customWidth="1"/>
    <col min="4" max="4" width="4.42578125" style="85" customWidth="1"/>
    <col min="5" max="5" width="5" style="85" customWidth="1"/>
    <col min="6" max="6" width="28.140625" style="85" customWidth="1"/>
    <col min="7" max="7" width="4.42578125" style="85" customWidth="1"/>
    <col min="8" max="9" width="9.140625" style="85"/>
    <col min="10" max="10" width="10" style="85" customWidth="1"/>
    <col min="11" max="12" width="9.140625" style="85"/>
    <col min="13" max="13" width="4.42578125" style="85" customWidth="1"/>
    <col min="14" max="16384" width="9.140625" style="85"/>
  </cols>
  <sheetData>
    <row r="1" spans="2:4" s="198" customFormat="1" hidden="1" x14ac:dyDescent="0.2">
      <c r="B1" s="198" t="s">
        <v>316</v>
      </c>
      <c r="D1" s="198" t="s">
        <v>73</v>
      </c>
    </row>
    <row r="2" spans="2:4" s="198" customFormat="1" hidden="1" x14ac:dyDescent="0.2">
      <c r="B2" s="198" t="s">
        <v>241</v>
      </c>
    </row>
    <row r="3" spans="2:4" s="198" customFormat="1" hidden="1" x14ac:dyDescent="0.2">
      <c r="B3" s="198" t="s">
        <v>315</v>
      </c>
    </row>
    <row r="4" spans="2:4" s="198" customFormat="1" hidden="1" x14ac:dyDescent="0.2">
      <c r="B4" s="198" t="s">
        <v>314</v>
      </c>
    </row>
    <row r="5" spans="2:4" s="198" customFormat="1" hidden="1" x14ac:dyDescent="0.2">
      <c r="B5" s="198" t="s">
        <v>317</v>
      </c>
    </row>
    <row r="6" spans="2:4" s="198" customFormat="1" hidden="1" x14ac:dyDescent="0.2"/>
    <row r="7" spans="2:4" s="198" customFormat="1" hidden="1" x14ac:dyDescent="0.2"/>
    <row r="8" spans="2:4" s="198" customFormat="1" hidden="1" x14ac:dyDescent="0.2"/>
    <row r="9" spans="2:4" s="198" customFormat="1" hidden="1" x14ac:dyDescent="0.2"/>
    <row r="10" spans="2:4" s="198" customFormat="1" hidden="1" x14ac:dyDescent="0.2"/>
    <row r="11" spans="2:4" s="198" customFormat="1" hidden="1" x14ac:dyDescent="0.2"/>
    <row r="12" spans="2:4" s="198" customFormat="1" hidden="1" x14ac:dyDescent="0.2"/>
    <row r="13" spans="2:4" s="198" customFormat="1" hidden="1" x14ac:dyDescent="0.2"/>
    <row r="14" spans="2:4" s="198" customFormat="1" hidden="1" x14ac:dyDescent="0.2"/>
    <row r="15" spans="2:4" s="198" customFormat="1" hidden="1" x14ac:dyDescent="0.2"/>
    <row r="16" spans="2:4" s="198" customFormat="1" hidden="1" x14ac:dyDescent="0.2"/>
    <row r="17" spans="1:12" s="198" customFormat="1" hidden="1" x14ac:dyDescent="0.2"/>
    <row r="18" spans="1:12" s="198" customFormat="1" hidden="1" x14ac:dyDescent="0.2"/>
    <row r="19" spans="1:12" s="198" customFormat="1" hidden="1" x14ac:dyDescent="0.2"/>
    <row r="20" spans="1:12" s="198" customFormat="1" hidden="1" x14ac:dyDescent="0.2"/>
    <row r="21" spans="1:12" ht="18.75" thickBot="1" x14ac:dyDescent="0.3">
      <c r="C21" s="261"/>
      <c r="D21" s="261"/>
      <c r="E21" s="261"/>
      <c r="F21" s="261" t="s">
        <v>418</v>
      </c>
      <c r="G21" s="261"/>
      <c r="I21" s="261"/>
      <c r="J21" s="261"/>
      <c r="L21" s="261"/>
    </row>
    <row r="22" spans="1:12" s="270" customFormat="1" ht="67.5" customHeight="1" thickBot="1" x14ac:dyDescent="0.25">
      <c r="A22" s="265" t="s">
        <v>47</v>
      </c>
      <c r="B22" s="266" t="s">
        <v>237</v>
      </c>
      <c r="C22" s="267" t="s">
        <v>214</v>
      </c>
      <c r="D22" s="267" t="s">
        <v>92</v>
      </c>
      <c r="E22" s="267" t="s">
        <v>93</v>
      </c>
      <c r="F22" s="267" t="s">
        <v>70</v>
      </c>
      <c r="G22" s="267" t="s">
        <v>340</v>
      </c>
      <c r="H22" s="268" t="s">
        <v>68</v>
      </c>
      <c r="I22" s="268" t="s">
        <v>69</v>
      </c>
      <c r="J22" s="268" t="s">
        <v>94</v>
      </c>
      <c r="K22" s="268" t="s">
        <v>350</v>
      </c>
      <c r="L22" s="269" t="s">
        <v>313</v>
      </c>
    </row>
    <row r="23" spans="1:12" x14ac:dyDescent="0.2">
      <c r="A23" s="95">
        <v>1</v>
      </c>
      <c r="B23" s="95"/>
      <c r="C23" s="96"/>
      <c r="D23" s="95"/>
      <c r="E23" s="95"/>
      <c r="F23" s="101"/>
      <c r="G23" s="95"/>
      <c r="H23" s="97"/>
      <c r="I23" s="98"/>
      <c r="J23" s="99" t="str">
        <f>IF(ISBLANK(G23),"",H23*G23)</f>
        <v/>
      </c>
      <c r="K23" s="99" t="str">
        <f>IF(ISBLANK(G23),"",I23*G23)</f>
        <v/>
      </c>
      <c r="L23" s="100" t="str">
        <f>IF(OR(J23="",K23="")," ",J23+K23)</f>
        <v xml:space="preserve"> </v>
      </c>
    </row>
    <row r="24" spans="1:12" x14ac:dyDescent="0.2">
      <c r="A24" s="90">
        <v>2</v>
      </c>
      <c r="B24" s="95"/>
      <c r="C24" s="96"/>
      <c r="D24" s="90"/>
      <c r="E24" s="95"/>
      <c r="F24" s="101"/>
      <c r="G24" s="95"/>
      <c r="H24" s="97"/>
      <c r="I24" s="98"/>
      <c r="J24" s="99" t="str">
        <f t="shared" ref="J24:J47" si="0">IF(ISBLANK(G24),"",H24*G24)</f>
        <v/>
      </c>
      <c r="K24" s="99" t="str">
        <f t="shared" ref="K24:K47" si="1">IF(ISBLANK(G24),"",I24*G24)</f>
        <v/>
      </c>
      <c r="L24" s="100" t="str">
        <f t="shared" ref="L24:L47" si="2">IF(OR(J24="",K24="")," ",J24+K24)</f>
        <v xml:space="preserve"> </v>
      </c>
    </row>
    <row r="25" spans="1:12" x14ac:dyDescent="0.2">
      <c r="A25" s="90">
        <v>3</v>
      </c>
      <c r="B25" s="95"/>
      <c r="C25" s="96"/>
      <c r="D25" s="90"/>
      <c r="E25" s="95"/>
      <c r="F25" s="101"/>
      <c r="G25" s="95"/>
      <c r="H25" s="97"/>
      <c r="I25" s="98"/>
      <c r="J25" s="99" t="str">
        <f t="shared" si="0"/>
        <v/>
      </c>
      <c r="K25" s="99" t="str">
        <f t="shared" si="1"/>
        <v/>
      </c>
      <c r="L25" s="100" t="str">
        <f t="shared" si="2"/>
        <v xml:space="preserve"> </v>
      </c>
    </row>
    <row r="26" spans="1:12" x14ac:dyDescent="0.2">
      <c r="A26" s="90">
        <v>4</v>
      </c>
      <c r="B26" s="95"/>
      <c r="C26" s="96"/>
      <c r="D26" s="90"/>
      <c r="E26" s="90"/>
      <c r="F26" s="101"/>
      <c r="G26" s="95"/>
      <c r="H26" s="97"/>
      <c r="I26" s="98"/>
      <c r="J26" s="99" t="str">
        <f t="shared" si="0"/>
        <v/>
      </c>
      <c r="K26" s="99" t="str">
        <f t="shared" si="1"/>
        <v/>
      </c>
      <c r="L26" s="100" t="str">
        <f t="shared" si="2"/>
        <v xml:space="preserve"> </v>
      </c>
    </row>
    <row r="27" spans="1:12" x14ac:dyDescent="0.2">
      <c r="A27" s="90">
        <v>5</v>
      </c>
      <c r="B27" s="90"/>
      <c r="C27" s="96"/>
      <c r="D27" s="90"/>
      <c r="E27" s="90"/>
      <c r="F27" s="101"/>
      <c r="G27" s="95"/>
      <c r="H27" s="97"/>
      <c r="I27" s="98"/>
      <c r="J27" s="99" t="str">
        <f t="shared" si="0"/>
        <v/>
      </c>
      <c r="K27" s="99" t="str">
        <f t="shared" si="1"/>
        <v/>
      </c>
      <c r="L27" s="100" t="str">
        <f t="shared" si="2"/>
        <v xml:space="preserve"> </v>
      </c>
    </row>
    <row r="28" spans="1:12" x14ac:dyDescent="0.2">
      <c r="A28" s="90">
        <v>6</v>
      </c>
      <c r="B28" s="90"/>
      <c r="C28" s="96"/>
      <c r="D28" s="90"/>
      <c r="E28" s="90"/>
      <c r="F28" s="101"/>
      <c r="G28" s="95"/>
      <c r="H28" s="97"/>
      <c r="I28" s="98"/>
      <c r="J28" s="99" t="str">
        <f t="shared" si="0"/>
        <v/>
      </c>
      <c r="K28" s="99" t="str">
        <f t="shared" si="1"/>
        <v/>
      </c>
      <c r="L28" s="100" t="str">
        <f t="shared" si="2"/>
        <v xml:space="preserve"> </v>
      </c>
    </row>
    <row r="29" spans="1:12" x14ac:dyDescent="0.2">
      <c r="A29" s="90">
        <v>7</v>
      </c>
      <c r="B29" s="90"/>
      <c r="C29" s="96"/>
      <c r="D29" s="90"/>
      <c r="E29" s="90"/>
      <c r="F29" s="101"/>
      <c r="G29" s="95"/>
      <c r="H29" s="97"/>
      <c r="I29" s="98"/>
      <c r="J29" s="99" t="str">
        <f t="shared" si="0"/>
        <v/>
      </c>
      <c r="K29" s="99" t="str">
        <f t="shared" si="1"/>
        <v/>
      </c>
      <c r="L29" s="100" t="str">
        <f t="shared" si="2"/>
        <v xml:space="preserve"> </v>
      </c>
    </row>
    <row r="30" spans="1:12" x14ac:dyDescent="0.2">
      <c r="A30" s="90">
        <v>8</v>
      </c>
      <c r="B30" s="90"/>
      <c r="C30" s="96"/>
      <c r="D30" s="90"/>
      <c r="E30" s="90"/>
      <c r="F30" s="102"/>
      <c r="G30" s="95"/>
      <c r="H30" s="97"/>
      <c r="I30" s="98"/>
      <c r="J30" s="99" t="str">
        <f t="shared" si="0"/>
        <v/>
      </c>
      <c r="K30" s="99" t="str">
        <f t="shared" si="1"/>
        <v/>
      </c>
      <c r="L30" s="100" t="str">
        <f t="shared" si="2"/>
        <v xml:space="preserve"> </v>
      </c>
    </row>
    <row r="31" spans="1:12" x14ac:dyDescent="0.2">
      <c r="A31" s="90">
        <v>9</v>
      </c>
      <c r="B31" s="90"/>
      <c r="C31" s="96"/>
      <c r="D31" s="90"/>
      <c r="E31" s="90"/>
      <c r="F31" s="102"/>
      <c r="G31" s="95"/>
      <c r="H31" s="97"/>
      <c r="I31" s="98"/>
      <c r="J31" s="99" t="str">
        <f t="shared" si="0"/>
        <v/>
      </c>
      <c r="K31" s="99" t="str">
        <f t="shared" si="1"/>
        <v/>
      </c>
      <c r="L31" s="100" t="str">
        <f t="shared" si="2"/>
        <v xml:space="preserve"> </v>
      </c>
    </row>
    <row r="32" spans="1:12" x14ac:dyDescent="0.2">
      <c r="A32" s="90">
        <v>10</v>
      </c>
      <c r="B32" s="90"/>
      <c r="C32" s="96"/>
      <c r="D32" s="90"/>
      <c r="E32" s="90"/>
      <c r="F32" s="102"/>
      <c r="G32" s="95"/>
      <c r="H32" s="97"/>
      <c r="I32" s="98"/>
      <c r="J32" s="99" t="str">
        <f t="shared" si="0"/>
        <v/>
      </c>
      <c r="K32" s="99" t="str">
        <f t="shared" si="1"/>
        <v/>
      </c>
      <c r="L32" s="100" t="str">
        <f t="shared" si="2"/>
        <v xml:space="preserve"> </v>
      </c>
    </row>
    <row r="33" spans="1:12" x14ac:dyDescent="0.2">
      <c r="A33" s="90">
        <v>11</v>
      </c>
      <c r="B33" s="90"/>
      <c r="C33" s="96"/>
      <c r="D33" s="90"/>
      <c r="E33" s="90"/>
      <c r="F33" s="102"/>
      <c r="G33" s="95"/>
      <c r="H33" s="97"/>
      <c r="I33" s="98"/>
      <c r="J33" s="99" t="str">
        <f t="shared" si="0"/>
        <v/>
      </c>
      <c r="K33" s="99" t="str">
        <f t="shared" si="1"/>
        <v/>
      </c>
      <c r="L33" s="100" t="str">
        <f t="shared" si="2"/>
        <v xml:space="preserve"> </v>
      </c>
    </row>
    <row r="34" spans="1:12" x14ac:dyDescent="0.2">
      <c r="A34" s="90">
        <v>12</v>
      </c>
      <c r="B34" s="90"/>
      <c r="C34" s="96"/>
      <c r="D34" s="90"/>
      <c r="E34" s="90"/>
      <c r="F34" s="102"/>
      <c r="G34" s="95"/>
      <c r="H34" s="97"/>
      <c r="I34" s="98"/>
      <c r="J34" s="99" t="str">
        <f t="shared" si="0"/>
        <v/>
      </c>
      <c r="K34" s="99" t="str">
        <f t="shared" si="1"/>
        <v/>
      </c>
      <c r="L34" s="100" t="str">
        <f t="shared" si="2"/>
        <v xml:space="preserve"> </v>
      </c>
    </row>
    <row r="35" spans="1:12" x14ac:dyDescent="0.2">
      <c r="A35" s="90">
        <v>13</v>
      </c>
      <c r="B35" s="90"/>
      <c r="C35" s="96"/>
      <c r="D35" s="90"/>
      <c r="E35" s="90"/>
      <c r="F35" s="102"/>
      <c r="G35" s="95"/>
      <c r="H35" s="97"/>
      <c r="I35" s="98"/>
      <c r="J35" s="99" t="str">
        <f t="shared" si="0"/>
        <v/>
      </c>
      <c r="K35" s="99" t="str">
        <f t="shared" si="1"/>
        <v/>
      </c>
      <c r="L35" s="100" t="str">
        <f t="shared" si="2"/>
        <v xml:space="preserve"> </v>
      </c>
    </row>
    <row r="36" spans="1:12" x14ac:dyDescent="0.2">
      <c r="A36" s="90">
        <v>14</v>
      </c>
      <c r="B36" s="90"/>
      <c r="C36" s="96"/>
      <c r="D36" s="90"/>
      <c r="E36" s="90"/>
      <c r="F36" s="102"/>
      <c r="G36" s="95"/>
      <c r="H36" s="97"/>
      <c r="I36" s="98"/>
      <c r="J36" s="99" t="str">
        <f t="shared" si="0"/>
        <v/>
      </c>
      <c r="K36" s="99" t="str">
        <f t="shared" si="1"/>
        <v/>
      </c>
      <c r="L36" s="100" t="str">
        <f t="shared" si="2"/>
        <v xml:space="preserve"> </v>
      </c>
    </row>
    <row r="37" spans="1:12" x14ac:dyDescent="0.2">
      <c r="A37" s="90">
        <v>15</v>
      </c>
      <c r="B37" s="90"/>
      <c r="C37" s="96"/>
      <c r="D37" s="90"/>
      <c r="E37" s="90"/>
      <c r="F37" s="102"/>
      <c r="G37" s="95"/>
      <c r="H37" s="97"/>
      <c r="I37" s="98"/>
      <c r="J37" s="99" t="str">
        <f t="shared" si="0"/>
        <v/>
      </c>
      <c r="K37" s="99" t="str">
        <f t="shared" si="1"/>
        <v/>
      </c>
      <c r="L37" s="100" t="str">
        <f t="shared" si="2"/>
        <v xml:space="preserve"> </v>
      </c>
    </row>
    <row r="38" spans="1:12" x14ac:dyDescent="0.2">
      <c r="A38" s="90">
        <v>16</v>
      </c>
      <c r="B38" s="90"/>
      <c r="C38" s="96"/>
      <c r="D38" s="90"/>
      <c r="E38" s="90"/>
      <c r="F38" s="102"/>
      <c r="G38" s="95"/>
      <c r="H38" s="97"/>
      <c r="I38" s="98"/>
      <c r="J38" s="99" t="str">
        <f t="shared" si="0"/>
        <v/>
      </c>
      <c r="K38" s="99" t="str">
        <f t="shared" si="1"/>
        <v/>
      </c>
      <c r="L38" s="100" t="str">
        <f t="shared" si="2"/>
        <v xml:space="preserve"> </v>
      </c>
    </row>
    <row r="39" spans="1:12" x14ac:dyDescent="0.2">
      <c r="A39" s="90">
        <v>17</v>
      </c>
      <c r="B39" s="90"/>
      <c r="C39" s="96"/>
      <c r="D39" s="90"/>
      <c r="E39" s="90"/>
      <c r="F39" s="102"/>
      <c r="G39" s="95"/>
      <c r="H39" s="97"/>
      <c r="I39" s="98"/>
      <c r="J39" s="99" t="str">
        <f t="shared" si="0"/>
        <v/>
      </c>
      <c r="K39" s="99" t="str">
        <f t="shared" si="1"/>
        <v/>
      </c>
      <c r="L39" s="100" t="str">
        <f t="shared" si="2"/>
        <v xml:space="preserve"> </v>
      </c>
    </row>
    <row r="40" spans="1:12" x14ac:dyDescent="0.2">
      <c r="A40" s="90">
        <v>18</v>
      </c>
      <c r="B40" s="90"/>
      <c r="C40" s="96"/>
      <c r="D40" s="90"/>
      <c r="E40" s="90"/>
      <c r="F40" s="102"/>
      <c r="G40" s="95"/>
      <c r="H40" s="97"/>
      <c r="I40" s="98"/>
      <c r="J40" s="99" t="str">
        <f t="shared" si="0"/>
        <v/>
      </c>
      <c r="K40" s="99" t="str">
        <f t="shared" si="1"/>
        <v/>
      </c>
      <c r="L40" s="100" t="str">
        <f t="shared" si="2"/>
        <v xml:space="preserve"> </v>
      </c>
    </row>
    <row r="41" spans="1:12" x14ac:dyDescent="0.2">
      <c r="A41" s="90">
        <v>19</v>
      </c>
      <c r="B41" s="90"/>
      <c r="C41" s="96"/>
      <c r="D41" s="90"/>
      <c r="E41" s="90"/>
      <c r="F41" s="102"/>
      <c r="G41" s="95"/>
      <c r="H41" s="97"/>
      <c r="I41" s="98"/>
      <c r="J41" s="99" t="str">
        <f t="shared" si="0"/>
        <v/>
      </c>
      <c r="K41" s="99" t="str">
        <f t="shared" si="1"/>
        <v/>
      </c>
      <c r="L41" s="100" t="str">
        <f t="shared" si="2"/>
        <v xml:space="preserve"> </v>
      </c>
    </row>
    <row r="42" spans="1:12" x14ac:dyDescent="0.2">
      <c r="A42" s="90">
        <v>20</v>
      </c>
      <c r="B42" s="90"/>
      <c r="C42" s="96"/>
      <c r="D42" s="90"/>
      <c r="E42" s="90"/>
      <c r="F42" s="102"/>
      <c r="G42" s="95"/>
      <c r="H42" s="97"/>
      <c r="I42" s="98"/>
      <c r="J42" s="99" t="str">
        <f t="shared" si="0"/>
        <v/>
      </c>
      <c r="K42" s="99" t="str">
        <f t="shared" si="1"/>
        <v/>
      </c>
      <c r="L42" s="100" t="str">
        <f t="shared" si="2"/>
        <v xml:space="preserve"> </v>
      </c>
    </row>
    <row r="43" spans="1:12" x14ac:dyDescent="0.2">
      <c r="A43" s="90">
        <v>21</v>
      </c>
      <c r="B43" s="90"/>
      <c r="C43" s="96"/>
      <c r="D43" s="90"/>
      <c r="E43" s="90"/>
      <c r="F43" s="102"/>
      <c r="G43" s="95"/>
      <c r="H43" s="97"/>
      <c r="I43" s="98"/>
      <c r="J43" s="99" t="str">
        <f t="shared" si="0"/>
        <v/>
      </c>
      <c r="K43" s="99" t="str">
        <f t="shared" si="1"/>
        <v/>
      </c>
      <c r="L43" s="100" t="str">
        <f t="shared" si="2"/>
        <v xml:space="preserve"> </v>
      </c>
    </row>
    <row r="44" spans="1:12" x14ac:dyDescent="0.2">
      <c r="A44" s="90">
        <v>22</v>
      </c>
      <c r="B44" s="90"/>
      <c r="C44" s="96"/>
      <c r="D44" s="90"/>
      <c r="E44" s="90"/>
      <c r="F44" s="102"/>
      <c r="G44" s="95"/>
      <c r="H44" s="97"/>
      <c r="I44" s="98"/>
      <c r="J44" s="99" t="str">
        <f t="shared" si="0"/>
        <v/>
      </c>
      <c r="K44" s="99" t="str">
        <f t="shared" si="1"/>
        <v/>
      </c>
      <c r="L44" s="100" t="str">
        <f t="shared" si="2"/>
        <v xml:space="preserve"> </v>
      </c>
    </row>
    <row r="45" spans="1:12" x14ac:dyDescent="0.2">
      <c r="A45" s="90">
        <v>23</v>
      </c>
      <c r="B45" s="90"/>
      <c r="C45" s="96"/>
      <c r="D45" s="90"/>
      <c r="E45" s="90"/>
      <c r="F45" s="102"/>
      <c r="G45" s="95"/>
      <c r="H45" s="97"/>
      <c r="I45" s="98"/>
      <c r="J45" s="99" t="str">
        <f t="shared" si="0"/>
        <v/>
      </c>
      <c r="K45" s="99" t="str">
        <f t="shared" si="1"/>
        <v/>
      </c>
      <c r="L45" s="100" t="str">
        <f t="shared" si="2"/>
        <v xml:space="preserve"> </v>
      </c>
    </row>
    <row r="46" spans="1:12" x14ac:dyDescent="0.2">
      <c r="A46" s="90">
        <v>24</v>
      </c>
      <c r="B46" s="90"/>
      <c r="C46" s="96"/>
      <c r="D46" s="90"/>
      <c r="E46" s="90"/>
      <c r="F46" s="102"/>
      <c r="G46" s="95"/>
      <c r="H46" s="97"/>
      <c r="I46" s="98"/>
      <c r="J46" s="99" t="str">
        <f t="shared" si="0"/>
        <v/>
      </c>
      <c r="K46" s="99" t="str">
        <f t="shared" si="1"/>
        <v/>
      </c>
      <c r="L46" s="100" t="str">
        <f t="shared" si="2"/>
        <v xml:space="preserve"> </v>
      </c>
    </row>
    <row r="47" spans="1:12" x14ac:dyDescent="0.2">
      <c r="A47" s="90">
        <v>25</v>
      </c>
      <c r="B47" s="90"/>
      <c r="C47" s="96"/>
      <c r="D47" s="90"/>
      <c r="E47" s="90"/>
      <c r="F47" s="102"/>
      <c r="G47" s="95"/>
      <c r="H47" s="97"/>
      <c r="I47" s="98"/>
      <c r="J47" s="99" t="str">
        <f t="shared" si="0"/>
        <v/>
      </c>
      <c r="K47" s="99" t="str">
        <f t="shared" si="1"/>
        <v/>
      </c>
      <c r="L47" s="100" t="str">
        <f t="shared" si="2"/>
        <v xml:space="preserve"> </v>
      </c>
    </row>
    <row r="48" spans="1:12" x14ac:dyDescent="0.2">
      <c r="A48" s="103"/>
      <c r="B48" s="103"/>
      <c r="C48" s="104"/>
      <c r="D48" s="103"/>
      <c r="E48" s="103"/>
      <c r="F48" s="105"/>
      <c r="G48" s="106"/>
      <c r="H48" s="107"/>
      <c r="I48" s="107"/>
      <c r="J48" s="108"/>
      <c r="K48" s="109"/>
      <c r="L48" s="110"/>
    </row>
    <row r="49" spans="1:12" x14ac:dyDescent="0.2">
      <c r="A49" s="103"/>
      <c r="B49" s="103"/>
      <c r="C49" s="105" t="s">
        <v>206</v>
      </c>
      <c r="D49" s="111"/>
      <c r="E49" s="90">
        <v>0</v>
      </c>
      <c r="F49" s="103" t="s">
        <v>72</v>
      </c>
      <c r="G49" s="112"/>
      <c r="H49" s="103"/>
      <c r="I49" s="103"/>
      <c r="J49" s="323"/>
      <c r="K49" s="324">
        <f>E49/60*BaseLaborCost</f>
        <v>0</v>
      </c>
      <c r="L49" s="325">
        <f>K49</f>
        <v>0</v>
      </c>
    </row>
    <row r="50" spans="1:12" ht="15.75" x14ac:dyDescent="0.25">
      <c r="A50" s="103"/>
      <c r="B50" s="103"/>
      <c r="C50" s="113" t="s">
        <v>91</v>
      </c>
      <c r="D50" s="103"/>
      <c r="E50" s="103"/>
      <c r="F50" s="105"/>
      <c r="G50" s="106"/>
      <c r="H50" s="107"/>
      <c r="I50" s="107"/>
      <c r="J50" s="326">
        <f>SUM(J23:J47)</f>
        <v>0</v>
      </c>
      <c r="K50" s="326">
        <f>SUM(K23:K49)</f>
        <v>0</v>
      </c>
      <c r="L50" s="327">
        <f>SUM(L23:L47)</f>
        <v>0</v>
      </c>
    </row>
    <row r="51" spans="1:12" ht="13.5" thickBot="1" x14ac:dyDescent="0.25">
      <c r="K51" s="328"/>
      <c r="L51" s="84"/>
    </row>
    <row r="52" spans="1:12" ht="13.5" thickBot="1" x14ac:dyDescent="0.25">
      <c r="A52" s="103"/>
      <c r="B52" s="103"/>
      <c r="C52" s="103"/>
      <c r="D52" s="84"/>
      <c r="E52" s="103"/>
      <c r="F52" s="103"/>
      <c r="H52" s="103"/>
      <c r="I52" s="103"/>
      <c r="J52" s="329" t="s">
        <v>52</v>
      </c>
      <c r="K52" s="328"/>
      <c r="L52" s="330">
        <f>L50+K49</f>
        <v>0</v>
      </c>
    </row>
  </sheetData>
  <sheetProtection password="8FE9" sheet="1" objects="1" scenarios="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$B$1:$B$5</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horizontalDpi="300" verticalDpi="300"/>
  <headerFooter alignWithMargins="0">
    <oddHeader>&amp;RPage &amp;P</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tabColor indexed="47"/>
  </sheetPr>
  <dimension ref="A1:I105"/>
  <sheetViews>
    <sheetView zoomScaleNormal="100" zoomScaleSheetLayoutView="100" workbookViewId="0">
      <selection activeCell="G3" sqref="G3"/>
    </sheetView>
  </sheetViews>
  <sheetFormatPr defaultRowHeight="12.75" x14ac:dyDescent="0.2"/>
  <cols>
    <col min="1" max="1" width="4.85546875" style="114" customWidth="1"/>
    <col min="2" max="2" width="22.28515625" style="116" customWidth="1"/>
    <col min="3" max="3" width="19" style="116" customWidth="1"/>
    <col min="4" max="7" width="9.140625" style="116"/>
    <col min="8" max="8" width="19.28515625" style="116" customWidth="1"/>
    <col min="9" max="9" width="9.140625" style="116"/>
    <col min="10" max="16384" width="9.140625" style="85"/>
  </cols>
  <sheetData>
    <row r="1" spans="1:9" ht="15.75" x14ac:dyDescent="0.25">
      <c r="B1" s="434" t="s">
        <v>232</v>
      </c>
      <c r="C1" s="434"/>
      <c r="D1" s="434"/>
      <c r="E1" s="434"/>
      <c r="F1" s="434"/>
      <c r="G1" s="435"/>
      <c r="H1" s="435"/>
      <c r="I1" s="435"/>
    </row>
    <row r="2" spans="1:9" ht="18" x14ac:dyDescent="0.25">
      <c r="A2" s="431" t="s">
        <v>47</v>
      </c>
      <c r="B2" s="117" t="s">
        <v>87</v>
      </c>
      <c r="C2" s="118">
        <v>1</v>
      </c>
      <c r="D2" s="117" t="s">
        <v>235</v>
      </c>
      <c r="E2" s="119" t="str">
        <f>'MAR A'!F21</f>
        <v>MAR Event Subsystem Form A</v>
      </c>
      <c r="F2" s="120"/>
      <c r="G2" s="115"/>
      <c r="H2" s="115"/>
      <c r="I2" s="115"/>
    </row>
    <row r="3" spans="1:9" ht="18" x14ac:dyDescent="0.25">
      <c r="A3" s="431"/>
      <c r="B3" s="117" t="s">
        <v>88</v>
      </c>
      <c r="C3" s="118" t="s">
        <v>89</v>
      </c>
      <c r="D3" s="119"/>
      <c r="E3" s="120"/>
      <c r="F3" s="120"/>
      <c r="G3" s="115"/>
      <c r="H3" s="115"/>
      <c r="I3" s="115"/>
    </row>
    <row r="4" spans="1:9" x14ac:dyDescent="0.2">
      <c r="A4" s="431"/>
      <c r="B4" s="119" t="s">
        <v>74</v>
      </c>
      <c r="C4" s="119"/>
      <c r="D4" s="119"/>
      <c r="E4" s="119"/>
      <c r="F4" s="119"/>
      <c r="G4" s="119"/>
      <c r="H4" s="119"/>
      <c r="I4" s="119"/>
    </row>
    <row r="5" spans="1:9" x14ac:dyDescent="0.2">
      <c r="A5" s="431"/>
      <c r="B5" s="118" t="s">
        <v>67</v>
      </c>
      <c r="C5" s="118" t="s">
        <v>50</v>
      </c>
      <c r="D5" s="118" t="s">
        <v>9</v>
      </c>
      <c r="E5" s="118" t="s">
        <v>75</v>
      </c>
      <c r="F5" s="118" t="s">
        <v>82</v>
      </c>
      <c r="G5" s="118" t="s">
        <v>76</v>
      </c>
      <c r="H5" s="118" t="s">
        <v>77</v>
      </c>
      <c r="I5" s="121" t="s">
        <v>78</v>
      </c>
    </row>
    <row r="6" spans="1:9" x14ac:dyDescent="0.2">
      <c r="A6" s="122">
        <v>1</v>
      </c>
      <c r="B6" s="123"/>
      <c r="C6" s="123"/>
      <c r="D6" s="123"/>
      <c r="E6" s="123"/>
      <c r="F6" s="123"/>
      <c r="G6" s="124">
        <f>D6*F6</f>
        <v>0</v>
      </c>
      <c r="H6" s="125"/>
      <c r="I6" s="126">
        <f>IF(D6="",F6*H6,G6*H6)</f>
        <v>0</v>
      </c>
    </row>
    <row r="7" spans="1:9" x14ac:dyDescent="0.2">
      <c r="A7" s="122">
        <v>2</v>
      </c>
      <c r="B7" s="123"/>
      <c r="C7" s="123"/>
      <c r="D7" s="123"/>
      <c r="E7" s="123"/>
      <c r="F7" s="123"/>
      <c r="G7" s="124">
        <f>D7*F7</f>
        <v>0</v>
      </c>
      <c r="H7" s="125"/>
      <c r="I7" s="126">
        <f>IF(D7="",F7*H7,G7*H7)</f>
        <v>0</v>
      </c>
    </row>
    <row r="8" spans="1:9" x14ac:dyDescent="0.2">
      <c r="A8" s="122">
        <v>3</v>
      </c>
      <c r="B8" s="123"/>
      <c r="C8" s="123"/>
      <c r="D8" s="122"/>
      <c r="E8" s="123"/>
      <c r="F8" s="123"/>
      <c r="G8" s="124">
        <f>D8*F8</f>
        <v>0</v>
      </c>
      <c r="H8" s="127"/>
      <c r="I8" s="126">
        <f>IF(D8="",F8*H8,G8*H8)</f>
        <v>0</v>
      </c>
    </row>
    <row r="9" spans="1:9" x14ac:dyDescent="0.2">
      <c r="B9" s="128"/>
      <c r="C9" s="128"/>
      <c r="D9" s="128"/>
      <c r="E9" s="128"/>
      <c r="F9" s="128"/>
      <c r="G9" s="128"/>
      <c r="H9" s="129" t="s">
        <v>79</v>
      </c>
      <c r="I9" s="130">
        <f>SUM(I6:I8)</f>
        <v>0</v>
      </c>
    </row>
    <row r="10" spans="1:9" x14ac:dyDescent="0.2">
      <c r="A10" s="131"/>
      <c r="B10" s="128"/>
      <c r="C10" s="128"/>
      <c r="D10" s="128"/>
      <c r="E10" s="128"/>
      <c r="F10" s="128"/>
      <c r="G10" s="128"/>
      <c r="H10" s="128"/>
      <c r="I10" s="128"/>
    </row>
    <row r="11" spans="1:9" x14ac:dyDescent="0.2">
      <c r="A11" s="131"/>
      <c r="B11" s="119" t="s">
        <v>80</v>
      </c>
      <c r="C11" s="119"/>
      <c r="D11" s="119"/>
      <c r="E11" s="119"/>
      <c r="F11" s="119"/>
      <c r="G11" s="119"/>
      <c r="H11" s="119"/>
      <c r="I11" s="119"/>
    </row>
    <row r="12" spans="1:9" x14ac:dyDescent="0.2">
      <c r="A12" s="131"/>
      <c r="B12" s="430" t="s">
        <v>81</v>
      </c>
      <c r="C12" s="430"/>
      <c r="D12" s="430" t="s">
        <v>82</v>
      </c>
      <c r="E12" s="430"/>
      <c r="F12" s="430" t="s">
        <v>83</v>
      </c>
      <c r="G12" s="430"/>
      <c r="H12" s="118" t="s">
        <v>77</v>
      </c>
      <c r="I12" s="132" t="s">
        <v>78</v>
      </c>
    </row>
    <row r="13" spans="1:9" x14ac:dyDescent="0.2">
      <c r="A13" s="122">
        <v>4</v>
      </c>
      <c r="B13" s="426"/>
      <c r="C13" s="426"/>
      <c r="D13" s="432"/>
      <c r="E13" s="433"/>
      <c r="F13" s="429"/>
      <c r="G13" s="429"/>
      <c r="H13" s="134"/>
      <c r="I13" s="135">
        <f t="shared" ref="I13:I19" si="0">D13*H13</f>
        <v>0</v>
      </c>
    </row>
    <row r="14" spans="1:9" x14ac:dyDescent="0.2">
      <c r="A14" s="122">
        <v>5</v>
      </c>
      <c r="B14" s="426"/>
      <c r="C14" s="426"/>
      <c r="D14" s="432"/>
      <c r="E14" s="433"/>
      <c r="F14" s="429"/>
      <c r="G14" s="429"/>
      <c r="H14" s="134"/>
      <c r="I14" s="135">
        <f t="shared" si="0"/>
        <v>0</v>
      </c>
    </row>
    <row r="15" spans="1:9" x14ac:dyDescent="0.2">
      <c r="A15" s="122">
        <v>6</v>
      </c>
      <c r="B15" s="426"/>
      <c r="C15" s="426"/>
      <c r="D15" s="432"/>
      <c r="E15" s="433"/>
      <c r="F15" s="429"/>
      <c r="G15" s="429"/>
      <c r="H15" s="134"/>
      <c r="I15" s="135">
        <f t="shared" si="0"/>
        <v>0</v>
      </c>
    </row>
    <row r="16" spans="1:9" x14ac:dyDescent="0.2">
      <c r="A16" s="122">
        <v>7</v>
      </c>
      <c r="B16" s="426"/>
      <c r="C16" s="426"/>
      <c r="D16" s="432"/>
      <c r="E16" s="433"/>
      <c r="F16" s="429"/>
      <c r="G16" s="429"/>
      <c r="H16" s="134"/>
      <c r="I16" s="135">
        <f t="shared" si="0"/>
        <v>0</v>
      </c>
    </row>
    <row r="17" spans="1:9" x14ac:dyDescent="0.2">
      <c r="A17" s="122">
        <v>8</v>
      </c>
      <c r="B17" s="426"/>
      <c r="C17" s="426"/>
      <c r="D17" s="432"/>
      <c r="E17" s="433"/>
      <c r="F17" s="429"/>
      <c r="G17" s="429"/>
      <c r="H17" s="134"/>
      <c r="I17" s="135">
        <f t="shared" si="0"/>
        <v>0</v>
      </c>
    </row>
    <row r="18" spans="1:9" x14ac:dyDescent="0.2">
      <c r="A18" s="122">
        <v>9</v>
      </c>
      <c r="B18" s="426"/>
      <c r="C18" s="426"/>
      <c r="D18" s="432"/>
      <c r="E18" s="433"/>
      <c r="F18" s="429"/>
      <c r="G18" s="429"/>
      <c r="H18" s="134"/>
      <c r="I18" s="135">
        <f t="shared" si="0"/>
        <v>0</v>
      </c>
    </row>
    <row r="19" spans="1:9" x14ac:dyDescent="0.2">
      <c r="A19" s="122">
        <v>10</v>
      </c>
      <c r="B19" s="426"/>
      <c r="C19" s="426"/>
      <c r="D19" s="432"/>
      <c r="E19" s="433"/>
      <c r="F19" s="429"/>
      <c r="G19" s="429"/>
      <c r="H19" s="134"/>
      <c r="I19" s="135">
        <f t="shared" si="0"/>
        <v>0</v>
      </c>
    </row>
    <row r="20" spans="1:9" x14ac:dyDescent="0.2">
      <c r="A20" s="131"/>
      <c r="B20" s="128"/>
      <c r="C20" s="128"/>
      <c r="D20" s="128"/>
      <c r="E20" s="128"/>
      <c r="F20" s="128"/>
      <c r="G20" s="128"/>
      <c r="H20" s="136" t="s">
        <v>79</v>
      </c>
      <c r="I20" s="137">
        <f>SUM(I13:I19)</f>
        <v>0</v>
      </c>
    </row>
    <row r="21" spans="1:9" x14ac:dyDescent="0.2">
      <c r="A21" s="131"/>
      <c r="B21" s="128"/>
      <c r="C21" s="128"/>
      <c r="D21" s="128"/>
      <c r="E21" s="128"/>
      <c r="F21" s="128"/>
      <c r="G21" s="128"/>
      <c r="H21" s="128"/>
      <c r="I21" s="137"/>
    </row>
    <row r="22" spans="1:9" x14ac:dyDescent="0.2">
      <c r="A22" s="131"/>
      <c r="B22" s="128"/>
      <c r="C22" s="128"/>
      <c r="D22" s="128"/>
      <c r="E22" s="128"/>
      <c r="F22" s="128"/>
      <c r="G22" s="128"/>
      <c r="H22" s="128"/>
      <c r="I22" s="137"/>
    </row>
    <row r="23" spans="1:9" x14ac:dyDescent="0.2">
      <c r="A23" s="131"/>
      <c r="B23" s="128"/>
      <c r="C23" s="128"/>
      <c r="D23" s="128"/>
      <c r="E23" s="128"/>
      <c r="F23" s="128"/>
      <c r="G23" s="128"/>
      <c r="H23" s="136" t="s">
        <v>84</v>
      </c>
      <c r="I23" s="138">
        <f>I9</f>
        <v>0</v>
      </c>
    </row>
    <row r="24" spans="1:9" x14ac:dyDescent="0.2">
      <c r="A24" s="131"/>
      <c r="B24" s="128"/>
      <c r="C24" s="128"/>
      <c r="D24" s="128"/>
      <c r="E24" s="128"/>
      <c r="F24" s="128"/>
      <c r="G24" s="128"/>
      <c r="H24" s="136" t="s">
        <v>85</v>
      </c>
      <c r="I24" s="138">
        <f>I20</f>
        <v>0</v>
      </c>
    </row>
    <row r="25" spans="1:9" x14ac:dyDescent="0.2">
      <c r="A25" s="131"/>
      <c r="B25" s="128"/>
      <c r="C25" s="128"/>
      <c r="D25" s="128"/>
      <c r="E25" s="128" t="s">
        <v>90</v>
      </c>
      <c r="F25" s="128" t="s">
        <v>87</v>
      </c>
      <c r="G25" s="131">
        <f>C2</f>
        <v>1</v>
      </c>
      <c r="H25" s="136" t="s">
        <v>86</v>
      </c>
      <c r="I25" s="138">
        <f>SUM(I23:I24)</f>
        <v>0</v>
      </c>
    </row>
    <row r="26" spans="1:9" x14ac:dyDescent="0.2">
      <c r="A26" s="131"/>
      <c r="B26" s="128"/>
      <c r="C26" s="128"/>
      <c r="D26" s="128"/>
      <c r="E26" s="128"/>
      <c r="F26" s="128"/>
      <c r="G26" s="128"/>
      <c r="H26" s="128"/>
      <c r="I26" s="139"/>
    </row>
    <row r="27" spans="1:9" x14ac:dyDescent="0.2">
      <c r="A27" s="131"/>
      <c r="B27" s="128"/>
      <c r="C27" s="128"/>
      <c r="D27" s="128"/>
      <c r="E27" s="128"/>
      <c r="F27" s="128"/>
      <c r="G27" s="128"/>
      <c r="H27" s="128"/>
      <c r="I27" s="139"/>
    </row>
    <row r="28" spans="1:9" ht="18" x14ac:dyDescent="0.25">
      <c r="A28" s="431" t="s">
        <v>47</v>
      </c>
      <c r="B28" s="117" t="s">
        <v>87</v>
      </c>
      <c r="C28" s="118">
        <v>2</v>
      </c>
      <c r="D28" s="117" t="s">
        <v>235</v>
      </c>
      <c r="E28" s="119" t="str">
        <f>'MAR A'!F21</f>
        <v>MAR Event Subsystem Form A</v>
      </c>
      <c r="F28" s="120"/>
      <c r="G28" s="115"/>
      <c r="H28" s="115"/>
      <c r="I28" s="115"/>
    </row>
    <row r="29" spans="1:9" ht="18" x14ac:dyDescent="0.25">
      <c r="A29" s="431"/>
      <c r="B29" s="117" t="s">
        <v>88</v>
      </c>
      <c r="C29" s="118"/>
      <c r="D29" s="119"/>
      <c r="E29" s="120"/>
      <c r="F29" s="120"/>
      <c r="G29" s="115"/>
      <c r="H29" s="115"/>
      <c r="I29" s="115"/>
    </row>
    <row r="30" spans="1:9" x14ac:dyDescent="0.2">
      <c r="A30" s="431"/>
      <c r="B30" s="119" t="s">
        <v>74</v>
      </c>
      <c r="C30" s="119"/>
      <c r="D30" s="119"/>
      <c r="E30" s="119"/>
      <c r="F30" s="119"/>
      <c r="G30" s="119"/>
      <c r="H30" s="119"/>
      <c r="I30" s="119"/>
    </row>
    <row r="31" spans="1:9" x14ac:dyDescent="0.2">
      <c r="A31" s="431"/>
      <c r="B31" s="118" t="s">
        <v>67</v>
      </c>
      <c r="C31" s="118" t="s">
        <v>50</v>
      </c>
      <c r="D31" s="118" t="s">
        <v>9</v>
      </c>
      <c r="E31" s="118" t="s">
        <v>75</v>
      </c>
      <c r="F31" s="118" t="s">
        <v>82</v>
      </c>
      <c r="G31" s="118" t="s">
        <v>76</v>
      </c>
      <c r="H31" s="118" t="s">
        <v>77</v>
      </c>
      <c r="I31" s="121" t="s">
        <v>78</v>
      </c>
    </row>
    <row r="32" spans="1:9" x14ac:dyDescent="0.2">
      <c r="A32" s="122">
        <v>1</v>
      </c>
      <c r="B32" s="123"/>
      <c r="C32" s="123"/>
      <c r="D32" s="123"/>
      <c r="E32" s="123"/>
      <c r="F32" s="123"/>
      <c r="G32" s="124">
        <f>D32*F32</f>
        <v>0</v>
      </c>
      <c r="H32" s="125"/>
      <c r="I32" s="126">
        <f>IF(D32="",F32*H32,G32*H32)</f>
        <v>0</v>
      </c>
    </row>
    <row r="33" spans="1:9" x14ac:dyDescent="0.2">
      <c r="A33" s="122">
        <v>2</v>
      </c>
      <c r="B33" s="123"/>
      <c r="C33" s="123"/>
      <c r="D33" s="123"/>
      <c r="E33" s="123"/>
      <c r="F33" s="123"/>
      <c r="G33" s="124">
        <f>D33*F33</f>
        <v>0</v>
      </c>
      <c r="H33" s="125"/>
      <c r="I33" s="126">
        <f>IF(D33="",F33*H33,G33*H33)</f>
        <v>0</v>
      </c>
    </row>
    <row r="34" spans="1:9" x14ac:dyDescent="0.2">
      <c r="A34" s="122">
        <v>3</v>
      </c>
      <c r="B34" s="123"/>
      <c r="C34" s="123"/>
      <c r="D34" s="122"/>
      <c r="E34" s="123"/>
      <c r="F34" s="123"/>
      <c r="G34" s="124">
        <f>D34*F34</f>
        <v>0</v>
      </c>
      <c r="H34" s="127"/>
      <c r="I34" s="126">
        <f>IF(D34="",F34*H34,G34*H34)</f>
        <v>0</v>
      </c>
    </row>
    <row r="35" spans="1:9" x14ac:dyDescent="0.2">
      <c r="B35" s="128"/>
      <c r="C35" s="128"/>
      <c r="D35" s="128"/>
      <c r="E35" s="128"/>
      <c r="F35" s="128"/>
      <c r="G35" s="128"/>
      <c r="H35" s="129" t="s">
        <v>79</v>
      </c>
      <c r="I35" s="130">
        <f>SUM(I32:I34)</f>
        <v>0</v>
      </c>
    </row>
    <row r="36" spans="1:9" x14ac:dyDescent="0.2">
      <c r="A36" s="131"/>
      <c r="B36" s="128"/>
      <c r="C36" s="128"/>
      <c r="D36" s="128"/>
      <c r="E36" s="128"/>
      <c r="F36" s="128"/>
      <c r="G36" s="128"/>
      <c r="H36" s="128"/>
      <c r="I36" s="128"/>
    </row>
    <row r="37" spans="1:9" x14ac:dyDescent="0.2">
      <c r="A37" s="131"/>
      <c r="B37" s="119" t="s">
        <v>80</v>
      </c>
      <c r="C37" s="119"/>
      <c r="D37" s="119"/>
      <c r="E37" s="119"/>
      <c r="F37" s="119"/>
      <c r="G37" s="119"/>
      <c r="H37" s="119"/>
      <c r="I37" s="119"/>
    </row>
    <row r="38" spans="1:9" x14ac:dyDescent="0.2">
      <c r="A38" s="131"/>
      <c r="B38" s="430" t="s">
        <v>81</v>
      </c>
      <c r="C38" s="430"/>
      <c r="D38" s="430" t="s">
        <v>82</v>
      </c>
      <c r="E38" s="430"/>
      <c r="F38" s="430" t="s">
        <v>83</v>
      </c>
      <c r="G38" s="430"/>
      <c r="H38" s="118" t="s">
        <v>77</v>
      </c>
      <c r="I38" s="132" t="s">
        <v>78</v>
      </c>
    </row>
    <row r="39" spans="1:9" x14ac:dyDescent="0.2">
      <c r="A39" s="122">
        <v>4</v>
      </c>
      <c r="B39" s="426"/>
      <c r="C39" s="426"/>
      <c r="D39" s="432"/>
      <c r="E39" s="433"/>
      <c r="F39" s="429"/>
      <c r="G39" s="429"/>
      <c r="H39" s="134"/>
      <c r="I39" s="135">
        <f t="shared" ref="I39:I45" si="1">D39*H39</f>
        <v>0</v>
      </c>
    </row>
    <row r="40" spans="1:9" x14ac:dyDescent="0.2">
      <c r="A40" s="122">
        <v>5</v>
      </c>
      <c r="B40" s="426"/>
      <c r="C40" s="426"/>
      <c r="D40" s="432"/>
      <c r="E40" s="433"/>
      <c r="F40" s="429"/>
      <c r="G40" s="429"/>
      <c r="H40" s="134"/>
      <c r="I40" s="135">
        <f t="shared" si="1"/>
        <v>0</v>
      </c>
    </row>
    <row r="41" spans="1:9" x14ac:dyDescent="0.2">
      <c r="A41" s="122">
        <v>6</v>
      </c>
      <c r="B41" s="426"/>
      <c r="C41" s="426"/>
      <c r="D41" s="432"/>
      <c r="E41" s="433"/>
      <c r="F41" s="429"/>
      <c r="G41" s="429"/>
      <c r="H41" s="134"/>
      <c r="I41" s="135">
        <f t="shared" si="1"/>
        <v>0</v>
      </c>
    </row>
    <row r="42" spans="1:9" x14ac:dyDescent="0.2">
      <c r="A42" s="122">
        <v>7</v>
      </c>
      <c r="B42" s="426"/>
      <c r="C42" s="426"/>
      <c r="D42" s="432"/>
      <c r="E42" s="433"/>
      <c r="F42" s="429"/>
      <c r="G42" s="429"/>
      <c r="H42" s="134"/>
      <c r="I42" s="135">
        <f t="shared" si="1"/>
        <v>0</v>
      </c>
    </row>
    <row r="43" spans="1:9" x14ac:dyDescent="0.2">
      <c r="A43" s="122">
        <v>8</v>
      </c>
      <c r="B43" s="426"/>
      <c r="C43" s="426"/>
      <c r="D43" s="432"/>
      <c r="E43" s="433"/>
      <c r="F43" s="429"/>
      <c r="G43" s="429"/>
      <c r="H43" s="134"/>
      <c r="I43" s="135">
        <f t="shared" si="1"/>
        <v>0</v>
      </c>
    </row>
    <row r="44" spans="1:9" x14ac:dyDescent="0.2">
      <c r="A44" s="122">
        <v>9</v>
      </c>
      <c r="B44" s="426"/>
      <c r="C44" s="426"/>
      <c r="D44" s="432"/>
      <c r="E44" s="433"/>
      <c r="F44" s="429"/>
      <c r="G44" s="429"/>
      <c r="H44" s="134"/>
      <c r="I44" s="135">
        <f t="shared" si="1"/>
        <v>0</v>
      </c>
    </row>
    <row r="45" spans="1:9" x14ac:dyDescent="0.2">
      <c r="A45" s="122">
        <v>10</v>
      </c>
      <c r="B45" s="426"/>
      <c r="C45" s="426"/>
      <c r="D45" s="432"/>
      <c r="E45" s="433"/>
      <c r="F45" s="429"/>
      <c r="G45" s="429"/>
      <c r="H45" s="134"/>
      <c r="I45" s="135">
        <f t="shared" si="1"/>
        <v>0</v>
      </c>
    </row>
    <row r="46" spans="1:9" x14ac:dyDescent="0.2">
      <c r="A46" s="131"/>
      <c r="B46" s="128"/>
      <c r="C46" s="128"/>
      <c r="D46" s="128"/>
      <c r="E46" s="128"/>
      <c r="F46" s="128"/>
      <c r="G46" s="128"/>
      <c r="H46" s="136" t="s">
        <v>79</v>
      </c>
      <c r="I46" s="137">
        <f>SUM(I39:I45)</f>
        <v>0</v>
      </c>
    </row>
    <row r="47" spans="1:9" x14ac:dyDescent="0.2">
      <c r="A47" s="131"/>
      <c r="B47" s="128"/>
      <c r="C47" s="128"/>
      <c r="D47" s="128"/>
      <c r="E47" s="128"/>
      <c r="F47" s="128"/>
      <c r="G47" s="128"/>
      <c r="H47" s="128"/>
      <c r="I47" s="137"/>
    </row>
    <row r="48" spans="1:9" x14ac:dyDescent="0.2">
      <c r="A48" s="131"/>
      <c r="B48" s="128"/>
      <c r="C48" s="128"/>
      <c r="D48" s="128"/>
      <c r="E48" s="128"/>
      <c r="F48" s="128"/>
      <c r="G48" s="128"/>
      <c r="H48" s="128"/>
      <c r="I48" s="137"/>
    </row>
    <row r="49" spans="1:9" x14ac:dyDescent="0.2">
      <c r="A49" s="131"/>
      <c r="B49" s="128"/>
      <c r="C49" s="128"/>
      <c r="D49" s="128"/>
      <c r="E49" s="128"/>
      <c r="F49" s="128"/>
      <c r="G49" s="128"/>
      <c r="H49" s="136" t="s">
        <v>84</v>
      </c>
      <c r="I49" s="138">
        <f>I35</f>
        <v>0</v>
      </c>
    </row>
    <row r="50" spans="1:9" x14ac:dyDescent="0.2">
      <c r="A50" s="131"/>
      <c r="B50" s="128"/>
      <c r="C50" s="128"/>
      <c r="D50" s="128"/>
      <c r="E50" s="128"/>
      <c r="F50" s="128"/>
      <c r="G50" s="128"/>
      <c r="H50" s="136" t="s">
        <v>85</v>
      </c>
      <c r="I50" s="138">
        <f>I46</f>
        <v>0</v>
      </c>
    </row>
    <row r="51" spans="1:9" x14ac:dyDescent="0.2">
      <c r="A51" s="131"/>
      <c r="B51" s="128"/>
      <c r="C51" s="128"/>
      <c r="D51" s="128"/>
      <c r="E51" s="128" t="s">
        <v>90</v>
      </c>
      <c r="F51" s="128" t="s">
        <v>87</v>
      </c>
      <c r="G51" s="131">
        <f>C28</f>
        <v>2</v>
      </c>
      <c r="H51" s="136" t="s">
        <v>86</v>
      </c>
      <c r="I51" s="138">
        <f>SUM(I49:I50)</f>
        <v>0</v>
      </c>
    </row>
    <row r="52" spans="1:9" x14ac:dyDescent="0.2">
      <c r="A52" s="131"/>
      <c r="B52" s="128"/>
      <c r="C52" s="128"/>
      <c r="D52" s="128"/>
      <c r="E52" s="128"/>
      <c r="F52" s="128"/>
      <c r="G52" s="128"/>
      <c r="H52" s="128"/>
      <c r="I52" s="139"/>
    </row>
    <row r="53" spans="1:9" x14ac:dyDescent="0.2">
      <c r="A53" s="131"/>
      <c r="B53" s="128"/>
      <c r="C53" s="128"/>
      <c r="D53" s="128"/>
      <c r="E53" s="128"/>
      <c r="F53" s="128"/>
      <c r="G53" s="128"/>
      <c r="H53" s="128"/>
      <c r="I53" s="139"/>
    </row>
    <row r="54" spans="1:9" ht="18" x14ac:dyDescent="0.25">
      <c r="A54" s="431" t="s">
        <v>47</v>
      </c>
      <c r="B54" s="117" t="s">
        <v>87</v>
      </c>
      <c r="C54" s="118">
        <v>3</v>
      </c>
      <c r="D54" s="117" t="s">
        <v>235</v>
      </c>
      <c r="E54" s="119" t="str">
        <f>'MAR A'!F21</f>
        <v>MAR Event Subsystem Form A</v>
      </c>
      <c r="F54" s="120"/>
      <c r="G54" s="115"/>
      <c r="H54" s="115"/>
      <c r="I54" s="115"/>
    </row>
    <row r="55" spans="1:9" ht="18" x14ac:dyDescent="0.25">
      <c r="A55" s="431"/>
      <c r="B55" s="117" t="s">
        <v>88</v>
      </c>
      <c r="C55" s="118"/>
      <c r="D55" s="119"/>
      <c r="E55" s="120"/>
      <c r="F55" s="120"/>
      <c r="G55" s="115"/>
      <c r="H55" s="115"/>
      <c r="I55" s="115"/>
    </row>
    <row r="56" spans="1:9" x14ac:dyDescent="0.2">
      <c r="A56" s="431"/>
      <c r="B56" s="119" t="s">
        <v>74</v>
      </c>
      <c r="C56" s="119"/>
      <c r="D56" s="119"/>
      <c r="E56" s="119"/>
      <c r="F56" s="119"/>
      <c r="G56" s="119"/>
      <c r="H56" s="119"/>
      <c r="I56" s="119"/>
    </row>
    <row r="57" spans="1:9" x14ac:dyDescent="0.2">
      <c r="A57" s="431"/>
      <c r="B57" s="118" t="s">
        <v>67</v>
      </c>
      <c r="C57" s="118" t="s">
        <v>50</v>
      </c>
      <c r="D57" s="118" t="s">
        <v>9</v>
      </c>
      <c r="E57" s="118" t="s">
        <v>75</v>
      </c>
      <c r="F57" s="118" t="s">
        <v>82</v>
      </c>
      <c r="G57" s="118" t="s">
        <v>76</v>
      </c>
      <c r="H57" s="118" t="s">
        <v>77</v>
      </c>
      <c r="I57" s="121" t="s">
        <v>78</v>
      </c>
    </row>
    <row r="58" spans="1:9" x14ac:dyDescent="0.2">
      <c r="A58" s="122">
        <v>1</v>
      </c>
      <c r="B58" s="123"/>
      <c r="C58" s="123"/>
      <c r="D58" s="123"/>
      <c r="E58" s="123"/>
      <c r="F58" s="123"/>
      <c r="G58" s="124">
        <f>D58*F58</f>
        <v>0</v>
      </c>
      <c r="H58" s="125"/>
      <c r="I58" s="126">
        <f>IF(D58="",F58*H58,G58*H58)</f>
        <v>0</v>
      </c>
    </row>
    <row r="59" spans="1:9" x14ac:dyDescent="0.2">
      <c r="A59" s="122">
        <v>2</v>
      </c>
      <c r="B59" s="123"/>
      <c r="C59" s="123"/>
      <c r="D59" s="123"/>
      <c r="E59" s="123"/>
      <c r="F59" s="123"/>
      <c r="G59" s="124">
        <f>D59*F59</f>
        <v>0</v>
      </c>
      <c r="H59" s="125"/>
      <c r="I59" s="126">
        <f>IF(D59="",F59*H59,G59*H59)</f>
        <v>0</v>
      </c>
    </row>
    <row r="60" spans="1:9" x14ac:dyDescent="0.2">
      <c r="A60" s="122">
        <v>3</v>
      </c>
      <c r="B60" s="123"/>
      <c r="C60" s="123"/>
      <c r="D60" s="122"/>
      <c r="E60" s="123"/>
      <c r="F60" s="123"/>
      <c r="G60" s="124">
        <f>D60*F60</f>
        <v>0</v>
      </c>
      <c r="H60" s="127"/>
      <c r="I60" s="126">
        <f>IF(D60="",F60*H60,G60*H60)</f>
        <v>0</v>
      </c>
    </row>
    <row r="61" spans="1:9" x14ac:dyDescent="0.2">
      <c r="B61" s="128"/>
      <c r="C61" s="128"/>
      <c r="D61" s="128"/>
      <c r="E61" s="128"/>
      <c r="F61" s="128"/>
      <c r="G61" s="128"/>
      <c r="H61" s="129" t="s">
        <v>79</v>
      </c>
      <c r="I61" s="130">
        <f>SUM(I58:I60)</f>
        <v>0</v>
      </c>
    </row>
    <row r="62" spans="1:9" x14ac:dyDescent="0.2">
      <c r="A62" s="131"/>
      <c r="B62" s="128"/>
      <c r="C62" s="128"/>
      <c r="D62" s="128"/>
      <c r="E62" s="128"/>
      <c r="F62" s="128"/>
      <c r="G62" s="128"/>
      <c r="H62" s="128"/>
      <c r="I62" s="128"/>
    </row>
    <row r="63" spans="1:9" x14ac:dyDescent="0.2">
      <c r="A63" s="131"/>
      <c r="B63" s="119" t="s">
        <v>80</v>
      </c>
      <c r="C63" s="119"/>
      <c r="D63" s="119"/>
      <c r="E63" s="119"/>
      <c r="F63" s="119"/>
      <c r="G63" s="119"/>
      <c r="H63" s="119"/>
      <c r="I63" s="119"/>
    </row>
    <row r="64" spans="1:9" x14ac:dyDescent="0.2">
      <c r="A64" s="131"/>
      <c r="B64" s="430" t="s">
        <v>81</v>
      </c>
      <c r="C64" s="430"/>
      <c r="D64" s="430" t="s">
        <v>82</v>
      </c>
      <c r="E64" s="430"/>
      <c r="F64" s="430" t="s">
        <v>83</v>
      </c>
      <c r="G64" s="430"/>
      <c r="H64" s="118" t="s">
        <v>77</v>
      </c>
      <c r="I64" s="132" t="s">
        <v>78</v>
      </c>
    </row>
    <row r="65" spans="1:9" x14ac:dyDescent="0.2">
      <c r="A65" s="122">
        <v>4</v>
      </c>
      <c r="B65" s="426"/>
      <c r="C65" s="426"/>
      <c r="D65" s="432"/>
      <c r="E65" s="433"/>
      <c r="F65" s="429"/>
      <c r="G65" s="429"/>
      <c r="H65" s="134"/>
      <c r="I65" s="135">
        <f t="shared" ref="I65:I71" si="2">D65*H65</f>
        <v>0</v>
      </c>
    </row>
    <row r="66" spans="1:9" x14ac:dyDescent="0.2">
      <c r="A66" s="122">
        <v>5</v>
      </c>
      <c r="B66" s="426"/>
      <c r="C66" s="426"/>
      <c r="D66" s="432"/>
      <c r="E66" s="433"/>
      <c r="F66" s="429"/>
      <c r="G66" s="429"/>
      <c r="H66" s="134"/>
      <c r="I66" s="135">
        <f t="shared" si="2"/>
        <v>0</v>
      </c>
    </row>
    <row r="67" spans="1:9" x14ac:dyDescent="0.2">
      <c r="A67" s="122">
        <v>6</v>
      </c>
      <c r="B67" s="426"/>
      <c r="C67" s="426"/>
      <c r="D67" s="432"/>
      <c r="E67" s="433"/>
      <c r="F67" s="429"/>
      <c r="G67" s="429"/>
      <c r="H67" s="134"/>
      <c r="I67" s="135">
        <f t="shared" si="2"/>
        <v>0</v>
      </c>
    </row>
    <row r="68" spans="1:9" x14ac:dyDescent="0.2">
      <c r="A68" s="122">
        <v>7</v>
      </c>
      <c r="B68" s="426"/>
      <c r="C68" s="426"/>
      <c r="D68" s="432"/>
      <c r="E68" s="433"/>
      <c r="F68" s="429"/>
      <c r="G68" s="429"/>
      <c r="H68" s="134"/>
      <c r="I68" s="135">
        <f t="shared" si="2"/>
        <v>0</v>
      </c>
    </row>
    <row r="69" spans="1:9" x14ac:dyDescent="0.2">
      <c r="A69" s="122">
        <v>8</v>
      </c>
      <c r="B69" s="426"/>
      <c r="C69" s="426"/>
      <c r="D69" s="432"/>
      <c r="E69" s="433"/>
      <c r="F69" s="429"/>
      <c r="G69" s="429"/>
      <c r="H69" s="134"/>
      <c r="I69" s="135">
        <f t="shared" si="2"/>
        <v>0</v>
      </c>
    </row>
    <row r="70" spans="1:9" x14ac:dyDescent="0.2">
      <c r="A70" s="122">
        <v>9</v>
      </c>
      <c r="B70" s="426"/>
      <c r="C70" s="426"/>
      <c r="D70" s="432"/>
      <c r="E70" s="433"/>
      <c r="F70" s="429"/>
      <c r="G70" s="429"/>
      <c r="H70" s="134"/>
      <c r="I70" s="135">
        <f t="shared" si="2"/>
        <v>0</v>
      </c>
    </row>
    <row r="71" spans="1:9" x14ac:dyDescent="0.2">
      <c r="A71" s="122">
        <v>10</v>
      </c>
      <c r="B71" s="426"/>
      <c r="C71" s="426"/>
      <c r="D71" s="432"/>
      <c r="E71" s="433"/>
      <c r="F71" s="429"/>
      <c r="G71" s="429"/>
      <c r="H71" s="134"/>
      <c r="I71" s="135">
        <f t="shared" si="2"/>
        <v>0</v>
      </c>
    </row>
    <row r="72" spans="1:9" x14ac:dyDescent="0.2">
      <c r="A72" s="131"/>
      <c r="B72" s="128"/>
      <c r="C72" s="128"/>
      <c r="D72" s="128"/>
      <c r="E72" s="128"/>
      <c r="F72" s="128"/>
      <c r="G72" s="128"/>
      <c r="H72" s="136" t="s">
        <v>79</v>
      </c>
      <c r="I72" s="137">
        <f>SUM(I65:I71)</f>
        <v>0</v>
      </c>
    </row>
    <row r="73" spans="1:9" x14ac:dyDescent="0.2">
      <c r="A73" s="131"/>
      <c r="B73" s="128"/>
      <c r="C73" s="128"/>
      <c r="D73" s="128"/>
      <c r="E73" s="128"/>
      <c r="F73" s="128"/>
      <c r="G73" s="128"/>
      <c r="H73" s="128"/>
      <c r="I73" s="137"/>
    </row>
    <row r="74" spans="1:9" x14ac:dyDescent="0.2">
      <c r="A74" s="131"/>
      <c r="B74" s="128"/>
      <c r="C74" s="128"/>
      <c r="D74" s="128"/>
      <c r="E74" s="128"/>
      <c r="F74" s="128"/>
      <c r="G74" s="128"/>
      <c r="H74" s="128"/>
      <c r="I74" s="137"/>
    </row>
    <row r="75" spans="1:9" x14ac:dyDescent="0.2">
      <c r="A75" s="131"/>
      <c r="B75" s="128"/>
      <c r="C75" s="128"/>
      <c r="D75" s="128"/>
      <c r="E75" s="128"/>
      <c r="F75" s="128"/>
      <c r="G75" s="128"/>
      <c r="H75" s="136" t="s">
        <v>84</v>
      </c>
      <c r="I75" s="138">
        <f>I61</f>
        <v>0</v>
      </c>
    </row>
    <row r="76" spans="1:9" x14ac:dyDescent="0.2">
      <c r="A76" s="131"/>
      <c r="B76" s="128"/>
      <c r="C76" s="128"/>
      <c r="D76" s="128"/>
      <c r="E76" s="128"/>
      <c r="F76" s="128"/>
      <c r="G76" s="128"/>
      <c r="H76" s="136" t="s">
        <v>85</v>
      </c>
      <c r="I76" s="138">
        <f>I72</f>
        <v>0</v>
      </c>
    </row>
    <row r="77" spans="1:9" x14ac:dyDescent="0.2">
      <c r="A77" s="131"/>
      <c r="B77" s="128"/>
      <c r="C77" s="128"/>
      <c r="D77" s="128"/>
      <c r="E77" s="128" t="s">
        <v>90</v>
      </c>
      <c r="F77" s="128" t="s">
        <v>87</v>
      </c>
      <c r="G77" s="131">
        <f>C54</f>
        <v>3</v>
      </c>
      <c r="H77" s="136" t="s">
        <v>86</v>
      </c>
      <c r="I77" s="138">
        <f>SUM(I75:I76)</f>
        <v>0</v>
      </c>
    </row>
    <row r="78" spans="1:9" x14ac:dyDescent="0.2">
      <c r="A78" s="131"/>
      <c r="B78" s="128"/>
      <c r="C78" s="128"/>
      <c r="D78" s="128"/>
      <c r="E78" s="128"/>
      <c r="F78" s="128"/>
      <c r="G78" s="128"/>
      <c r="H78" s="128"/>
      <c r="I78" s="139"/>
    </row>
    <row r="79" spans="1:9" x14ac:dyDescent="0.2">
      <c r="A79" s="131"/>
      <c r="B79" s="128"/>
      <c r="C79" s="128"/>
      <c r="D79" s="128"/>
      <c r="E79" s="128"/>
      <c r="F79" s="128"/>
      <c r="G79" s="128"/>
      <c r="H79" s="128"/>
      <c r="I79" s="139"/>
    </row>
    <row r="80" spans="1:9" ht="18" x14ac:dyDescent="0.25">
      <c r="A80" s="431" t="s">
        <v>47</v>
      </c>
      <c r="B80" s="117" t="s">
        <v>87</v>
      </c>
      <c r="C80" s="118">
        <v>4</v>
      </c>
      <c r="D80" s="117" t="s">
        <v>235</v>
      </c>
      <c r="E80" s="119" t="str">
        <f>'MAR A'!F21</f>
        <v>MAR Event Subsystem Form A</v>
      </c>
      <c r="F80" s="120"/>
      <c r="G80" s="115"/>
      <c r="H80" s="115"/>
      <c r="I80" s="115"/>
    </row>
    <row r="81" spans="1:9" ht="18" x14ac:dyDescent="0.25">
      <c r="A81" s="431"/>
      <c r="B81" s="117" t="s">
        <v>88</v>
      </c>
      <c r="C81" s="118"/>
      <c r="D81" s="119"/>
      <c r="E81" s="120"/>
      <c r="F81" s="128"/>
      <c r="G81" s="115"/>
      <c r="H81" s="115"/>
      <c r="I81" s="115"/>
    </row>
    <row r="82" spans="1:9" x14ac:dyDescent="0.2">
      <c r="A82" s="431"/>
      <c r="B82" s="119" t="s">
        <v>74</v>
      </c>
      <c r="C82" s="119"/>
      <c r="D82" s="119"/>
      <c r="E82" s="119"/>
      <c r="F82" s="119"/>
      <c r="G82" s="119"/>
      <c r="H82" s="119"/>
      <c r="I82" s="119"/>
    </row>
    <row r="83" spans="1:9" x14ac:dyDescent="0.2">
      <c r="A83" s="431"/>
      <c r="B83" s="118" t="s">
        <v>67</v>
      </c>
      <c r="C83" s="118" t="s">
        <v>50</v>
      </c>
      <c r="D83" s="118" t="s">
        <v>9</v>
      </c>
      <c r="E83" s="118" t="s">
        <v>75</v>
      </c>
      <c r="F83" s="118" t="s">
        <v>82</v>
      </c>
      <c r="G83" s="118" t="s">
        <v>76</v>
      </c>
      <c r="H83" s="118" t="s">
        <v>77</v>
      </c>
      <c r="I83" s="121" t="s">
        <v>78</v>
      </c>
    </row>
    <row r="84" spans="1:9" x14ac:dyDescent="0.2">
      <c r="A84" s="122">
        <v>1</v>
      </c>
      <c r="B84" s="123"/>
      <c r="C84" s="123"/>
      <c r="D84" s="123"/>
      <c r="E84" s="123"/>
      <c r="F84" s="123"/>
      <c r="G84" s="124">
        <f>D84*F84</f>
        <v>0</v>
      </c>
      <c r="H84" s="125"/>
      <c r="I84" s="126">
        <f>IF(D84="",F84*H84,G84*H84)</f>
        <v>0</v>
      </c>
    </row>
    <row r="85" spans="1:9" x14ac:dyDescent="0.2">
      <c r="A85" s="122">
        <v>2</v>
      </c>
      <c r="B85" s="123"/>
      <c r="C85" s="123"/>
      <c r="D85" s="123"/>
      <c r="E85" s="123"/>
      <c r="F85" s="123"/>
      <c r="G85" s="124">
        <f>D85*F85</f>
        <v>0</v>
      </c>
      <c r="H85" s="125"/>
      <c r="I85" s="126">
        <f>IF(D85="",F85*H85,G85*H85)</f>
        <v>0</v>
      </c>
    </row>
    <row r="86" spans="1:9" x14ac:dyDescent="0.2">
      <c r="A86" s="122">
        <v>3</v>
      </c>
      <c r="B86" s="123"/>
      <c r="C86" s="123"/>
      <c r="D86" s="122"/>
      <c r="E86" s="123"/>
      <c r="F86" s="123"/>
      <c r="G86" s="124">
        <f>D86*F86</f>
        <v>0</v>
      </c>
      <c r="H86" s="127"/>
      <c r="I86" s="126">
        <f>IF(D86="",F86*H86,G86*H86)</f>
        <v>0</v>
      </c>
    </row>
    <row r="87" spans="1:9" x14ac:dyDescent="0.2">
      <c r="B87" s="128"/>
      <c r="C87" s="128"/>
      <c r="D87" s="128"/>
      <c r="E87" s="128"/>
      <c r="F87" s="128"/>
      <c r="G87" s="128"/>
      <c r="H87" s="129" t="s">
        <v>79</v>
      </c>
      <c r="I87" s="130">
        <f>SUM(I84:I86)</f>
        <v>0</v>
      </c>
    </row>
    <row r="88" spans="1:9" x14ac:dyDescent="0.2">
      <c r="A88" s="131"/>
      <c r="B88" s="128"/>
      <c r="C88" s="128"/>
      <c r="D88" s="128"/>
      <c r="E88" s="128"/>
      <c r="F88" s="128"/>
      <c r="G88" s="128"/>
      <c r="H88" s="128"/>
      <c r="I88" s="128"/>
    </row>
    <row r="89" spans="1:9" x14ac:dyDescent="0.2">
      <c r="A89" s="131"/>
      <c r="B89" s="119" t="s">
        <v>80</v>
      </c>
      <c r="C89" s="119"/>
      <c r="D89" s="119"/>
      <c r="E89" s="119"/>
      <c r="F89" s="119"/>
      <c r="G89" s="119"/>
      <c r="H89" s="119"/>
      <c r="I89" s="119"/>
    </row>
    <row r="90" spans="1:9" x14ac:dyDescent="0.2">
      <c r="A90" s="131"/>
      <c r="B90" s="430" t="s">
        <v>81</v>
      </c>
      <c r="C90" s="430"/>
      <c r="D90" s="430" t="s">
        <v>82</v>
      </c>
      <c r="E90" s="430"/>
      <c r="F90" s="430" t="s">
        <v>83</v>
      </c>
      <c r="G90" s="430"/>
      <c r="H90" s="118" t="s">
        <v>77</v>
      </c>
      <c r="I90" s="132" t="s">
        <v>78</v>
      </c>
    </row>
    <row r="91" spans="1:9" x14ac:dyDescent="0.2">
      <c r="A91" s="122">
        <v>4</v>
      </c>
      <c r="B91" s="426"/>
      <c r="C91" s="426"/>
      <c r="D91" s="432"/>
      <c r="E91" s="433"/>
      <c r="F91" s="429"/>
      <c r="G91" s="429"/>
      <c r="H91" s="134"/>
      <c r="I91" s="135">
        <f t="shared" ref="I91:I97" si="3">D91*H91</f>
        <v>0</v>
      </c>
    </row>
    <row r="92" spans="1:9" x14ac:dyDescent="0.2">
      <c r="A92" s="122">
        <v>5</v>
      </c>
      <c r="B92" s="426"/>
      <c r="C92" s="426"/>
      <c r="D92" s="432"/>
      <c r="E92" s="433"/>
      <c r="F92" s="429"/>
      <c r="G92" s="429"/>
      <c r="H92" s="134"/>
      <c r="I92" s="135">
        <f t="shared" si="3"/>
        <v>0</v>
      </c>
    </row>
    <row r="93" spans="1:9" x14ac:dyDescent="0.2">
      <c r="A93" s="122">
        <v>6</v>
      </c>
      <c r="B93" s="426"/>
      <c r="C93" s="426"/>
      <c r="D93" s="432"/>
      <c r="E93" s="433"/>
      <c r="F93" s="429"/>
      <c r="G93" s="429"/>
      <c r="H93" s="134"/>
      <c r="I93" s="135">
        <f t="shared" si="3"/>
        <v>0</v>
      </c>
    </row>
    <row r="94" spans="1:9" x14ac:dyDescent="0.2">
      <c r="A94" s="122">
        <v>7</v>
      </c>
      <c r="B94" s="426"/>
      <c r="C94" s="426"/>
      <c r="D94" s="432"/>
      <c r="E94" s="433"/>
      <c r="F94" s="429"/>
      <c r="G94" s="429"/>
      <c r="H94" s="134"/>
      <c r="I94" s="135">
        <f t="shared" si="3"/>
        <v>0</v>
      </c>
    </row>
    <row r="95" spans="1:9" x14ac:dyDescent="0.2">
      <c r="A95" s="122">
        <v>8</v>
      </c>
      <c r="B95" s="426"/>
      <c r="C95" s="426"/>
      <c r="D95" s="432"/>
      <c r="E95" s="433"/>
      <c r="F95" s="429"/>
      <c r="G95" s="429"/>
      <c r="H95" s="134"/>
      <c r="I95" s="135">
        <f t="shared" si="3"/>
        <v>0</v>
      </c>
    </row>
    <row r="96" spans="1:9" x14ac:dyDescent="0.2">
      <c r="A96" s="122">
        <v>9</v>
      </c>
      <c r="B96" s="426"/>
      <c r="C96" s="426"/>
      <c r="D96" s="432"/>
      <c r="E96" s="433"/>
      <c r="F96" s="429"/>
      <c r="G96" s="429"/>
      <c r="H96" s="134"/>
      <c r="I96" s="135">
        <f t="shared" si="3"/>
        <v>0</v>
      </c>
    </row>
    <row r="97" spans="1:9" x14ac:dyDescent="0.2">
      <c r="A97" s="122">
        <v>10</v>
      </c>
      <c r="B97" s="426"/>
      <c r="C97" s="426"/>
      <c r="D97" s="432"/>
      <c r="E97" s="433"/>
      <c r="F97" s="429"/>
      <c r="G97" s="429"/>
      <c r="H97" s="134"/>
      <c r="I97" s="135">
        <f t="shared" si="3"/>
        <v>0</v>
      </c>
    </row>
    <row r="98" spans="1:9" x14ac:dyDescent="0.2">
      <c r="A98" s="131"/>
      <c r="B98" s="128"/>
      <c r="C98" s="128"/>
      <c r="D98" s="128"/>
      <c r="E98" s="128"/>
      <c r="F98" s="128"/>
      <c r="G98" s="128"/>
      <c r="H98" s="136" t="s">
        <v>79</v>
      </c>
      <c r="I98" s="137">
        <f>SUM(I91:I97)</f>
        <v>0</v>
      </c>
    </row>
    <row r="99" spans="1:9" x14ac:dyDescent="0.2">
      <c r="A99" s="131"/>
      <c r="B99" s="128"/>
      <c r="C99" s="128"/>
      <c r="D99" s="128"/>
      <c r="E99" s="128"/>
      <c r="F99" s="128"/>
      <c r="G99" s="128"/>
      <c r="H99" s="128"/>
      <c r="I99" s="137"/>
    </row>
    <row r="100" spans="1:9" x14ac:dyDescent="0.2">
      <c r="A100" s="131"/>
      <c r="B100" s="128"/>
      <c r="C100" s="128"/>
      <c r="D100" s="128"/>
      <c r="E100" s="128"/>
      <c r="F100" s="128"/>
      <c r="G100" s="128"/>
      <c r="H100" s="128"/>
      <c r="I100" s="137"/>
    </row>
    <row r="101" spans="1:9" x14ac:dyDescent="0.2">
      <c r="A101" s="131"/>
      <c r="B101" s="128"/>
      <c r="C101" s="128"/>
      <c r="D101" s="128"/>
      <c r="E101" s="128"/>
      <c r="F101" s="128"/>
      <c r="G101" s="128"/>
      <c r="H101" s="136" t="s">
        <v>84</v>
      </c>
      <c r="I101" s="138">
        <f>I87</f>
        <v>0</v>
      </c>
    </row>
    <row r="102" spans="1:9" x14ac:dyDescent="0.2">
      <c r="A102" s="131"/>
      <c r="B102" s="128"/>
      <c r="C102" s="128"/>
      <c r="D102" s="128"/>
      <c r="E102" s="128"/>
      <c r="F102" s="128"/>
      <c r="G102" s="128"/>
      <c r="H102" s="136" t="s">
        <v>85</v>
      </c>
      <c r="I102" s="138">
        <f>I98</f>
        <v>0</v>
      </c>
    </row>
    <row r="103" spans="1:9" x14ac:dyDescent="0.2">
      <c r="A103" s="131"/>
      <c r="B103" s="128"/>
      <c r="C103" s="128"/>
      <c r="D103" s="128"/>
      <c r="E103" s="128" t="s">
        <v>90</v>
      </c>
      <c r="F103" s="128" t="s">
        <v>87</v>
      </c>
      <c r="G103" s="131">
        <f>C80</f>
        <v>4</v>
      </c>
      <c r="H103" s="136" t="s">
        <v>86</v>
      </c>
      <c r="I103" s="138">
        <f>SUM(I101:I102)</f>
        <v>0</v>
      </c>
    </row>
    <row r="104" spans="1:9" x14ac:dyDescent="0.2">
      <c r="A104" s="131"/>
      <c r="B104" s="128"/>
      <c r="C104" s="128"/>
      <c r="D104" s="128"/>
      <c r="E104" s="128"/>
      <c r="F104" s="128"/>
      <c r="G104" s="128"/>
      <c r="H104" s="128"/>
      <c r="I104" s="139"/>
    </row>
    <row r="105" spans="1:9" x14ac:dyDescent="0.2">
      <c r="A105" s="131"/>
      <c r="B105" s="128"/>
      <c r="C105" s="128"/>
      <c r="D105" s="128"/>
      <c r="E105" s="128"/>
      <c r="F105" s="128"/>
      <c r="G105" s="128"/>
      <c r="H105" s="128"/>
      <c r="I105" s="139"/>
    </row>
  </sheetData>
  <sheetProtection password="8FE9" sheet="1" objects="1" scenarios="1" formatCells="0" formatColumns="0" formatRows="0" insertRows="0" deleteRows="0"/>
  <mergeCells count="102">
    <mergeCell ref="G1:I1"/>
    <mergeCell ref="F13:G13"/>
    <mergeCell ref="F14:G14"/>
    <mergeCell ref="D14:E14"/>
    <mergeCell ref="B12:C12"/>
    <mergeCell ref="D12:E12"/>
    <mergeCell ref="F12:G12"/>
    <mergeCell ref="F17:G17"/>
    <mergeCell ref="F15:G15"/>
    <mergeCell ref="B13:C13"/>
    <mergeCell ref="D13:E13"/>
    <mergeCell ref="B18:C18"/>
    <mergeCell ref="D18:E18"/>
    <mergeCell ref="D16:E16"/>
    <mergeCell ref="D40:E40"/>
    <mergeCell ref="A2:A5"/>
    <mergeCell ref="D17:E17"/>
    <mergeCell ref="B1:F1"/>
    <mergeCell ref="B14:C14"/>
    <mergeCell ref="B15:C15"/>
    <mergeCell ref="B16:C16"/>
    <mergeCell ref="D15:E15"/>
    <mergeCell ref="F16:G16"/>
    <mergeCell ref="F18:G18"/>
    <mergeCell ref="B17:C17"/>
    <mergeCell ref="A28:A31"/>
    <mergeCell ref="B19:C19"/>
    <mergeCell ref="D19:E19"/>
    <mergeCell ref="B38:C38"/>
    <mergeCell ref="D38:E38"/>
    <mergeCell ref="F38:G38"/>
    <mergeCell ref="B39:C39"/>
    <mergeCell ref="D39:E39"/>
    <mergeCell ref="F39:G39"/>
    <mergeCell ref="B40:C40"/>
    <mergeCell ref="F40:G40"/>
    <mergeCell ref="F19:G19"/>
    <mergeCell ref="A54:A57"/>
    <mergeCell ref="B64:C64"/>
    <mergeCell ref="D64:E64"/>
    <mergeCell ref="F64:G64"/>
    <mergeCell ref="B42:C42"/>
    <mergeCell ref="D42:E42"/>
    <mergeCell ref="F42:G42"/>
    <mergeCell ref="B43:C43"/>
    <mergeCell ref="D43:E43"/>
    <mergeCell ref="F43:G43"/>
    <mergeCell ref="B45:C45"/>
    <mergeCell ref="D45:E45"/>
    <mergeCell ref="F45:G45"/>
    <mergeCell ref="F66:G66"/>
    <mergeCell ref="B71:C71"/>
    <mergeCell ref="D71:E71"/>
    <mergeCell ref="F71:G71"/>
    <mergeCell ref="B41:C41"/>
    <mergeCell ref="D41:E41"/>
    <mergeCell ref="F41:G41"/>
    <mergeCell ref="B44:C44"/>
    <mergeCell ref="D44:E44"/>
    <mergeCell ref="F44:G44"/>
    <mergeCell ref="D69:E69"/>
    <mergeCell ref="F69:G69"/>
    <mergeCell ref="B70:C70"/>
    <mergeCell ref="D70:E70"/>
    <mergeCell ref="F70:G70"/>
    <mergeCell ref="B65:C65"/>
    <mergeCell ref="D65:E65"/>
    <mergeCell ref="F65:G65"/>
    <mergeCell ref="B66:C66"/>
    <mergeCell ref="D66:E66"/>
    <mergeCell ref="B94:C94"/>
    <mergeCell ref="D94:E94"/>
    <mergeCell ref="F94:G94"/>
    <mergeCell ref="D92:E92"/>
    <mergeCell ref="F92:G92"/>
    <mergeCell ref="A80:A83"/>
    <mergeCell ref="B67:C67"/>
    <mergeCell ref="D67:E67"/>
    <mergeCell ref="F67:G67"/>
    <mergeCell ref="B68:C68"/>
    <mergeCell ref="D68:E68"/>
    <mergeCell ref="F68:G68"/>
    <mergeCell ref="B69:C69"/>
    <mergeCell ref="B90:C90"/>
    <mergeCell ref="D90:E90"/>
    <mergeCell ref="F90:G90"/>
    <mergeCell ref="B91:C91"/>
    <mergeCell ref="D91:E91"/>
    <mergeCell ref="F91:G91"/>
    <mergeCell ref="B92:C92"/>
    <mergeCell ref="B93:C93"/>
    <mergeCell ref="D93:E93"/>
    <mergeCell ref="F93:G93"/>
    <mergeCell ref="B96:C96"/>
    <mergeCell ref="D96:E96"/>
    <mergeCell ref="F96:G96"/>
    <mergeCell ref="B97:C97"/>
    <mergeCell ref="D97:E97"/>
    <mergeCell ref="F97:G97"/>
    <mergeCell ref="B95:C95"/>
    <mergeCell ref="D95:E95"/>
    <mergeCell ref="F95:G95"/>
  </mergeCells>
  <phoneticPr fontId="6" type="noConversion"/>
  <pageMargins left="0.75" right="0.75" top="1" bottom="1" header="0.5" footer="0.5"/>
  <pageSetup orientation="landscape" horizontalDpi="300" verticalDpi="300"/>
  <headerFooter alignWithMargins="0">
    <oddHeader>&amp;C&amp;"Arial,Bold"&amp;14WAS Event Subsystem
Form B&amp;Rpage&amp;P</oddHeader>
  </headerFooter>
  <rowBreaks count="3" manualBreakCount="3">
    <brk id="27" max="16383" man="1"/>
    <brk id="53" max="16383" man="1"/>
    <brk id="79"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tabColor indexed="45"/>
  </sheetPr>
  <dimension ref="A1:L52"/>
  <sheetViews>
    <sheetView topLeftCell="A21" zoomScaleNormal="100" workbookViewId="0">
      <selection activeCell="F23" sqref="F23"/>
    </sheetView>
  </sheetViews>
  <sheetFormatPr defaultRowHeight="12.75" x14ac:dyDescent="0.2"/>
  <cols>
    <col min="1" max="1" width="6.140625" style="85" customWidth="1"/>
    <col min="2" max="2" width="20.85546875" style="85" customWidth="1"/>
    <col min="3" max="3" width="25.140625" style="85" customWidth="1"/>
    <col min="4" max="4" width="4.42578125" style="85" customWidth="1"/>
    <col min="5" max="5" width="5" style="85" customWidth="1"/>
    <col min="6" max="6" width="28.140625" style="85" customWidth="1"/>
    <col min="7" max="7" width="4.7109375" style="85" customWidth="1"/>
    <col min="8" max="9" width="9.140625" style="85"/>
    <col min="10" max="10" width="10" style="85" customWidth="1"/>
    <col min="11" max="12" width="9.140625" style="85"/>
    <col min="13" max="13" width="4.42578125" style="85" customWidth="1"/>
    <col min="14" max="16384" width="9.140625" style="85"/>
  </cols>
  <sheetData>
    <row r="1" spans="2:4" s="198" customFormat="1" hidden="1" x14ac:dyDescent="0.2">
      <c r="B1" s="198" t="s">
        <v>316</v>
      </c>
      <c r="D1" s="198" t="s">
        <v>73</v>
      </c>
    </row>
    <row r="2" spans="2:4" s="198" customFormat="1" hidden="1" x14ac:dyDescent="0.2">
      <c r="B2" s="198" t="s">
        <v>241</v>
      </c>
    </row>
    <row r="3" spans="2:4" s="198" customFormat="1" hidden="1" x14ac:dyDescent="0.2">
      <c r="B3" s="198" t="s">
        <v>315</v>
      </c>
    </row>
    <row r="4" spans="2:4" s="198" customFormat="1" hidden="1" x14ac:dyDescent="0.2">
      <c r="B4" s="198" t="s">
        <v>314</v>
      </c>
    </row>
    <row r="5" spans="2:4" s="198" customFormat="1" hidden="1" x14ac:dyDescent="0.2">
      <c r="B5" s="198" t="s">
        <v>317</v>
      </c>
    </row>
    <row r="6" spans="2:4" s="198" customFormat="1" hidden="1" x14ac:dyDescent="0.2"/>
    <row r="7" spans="2:4" s="198" customFormat="1" hidden="1" x14ac:dyDescent="0.2"/>
    <row r="8" spans="2:4" s="198" customFormat="1" hidden="1" x14ac:dyDescent="0.2"/>
    <row r="9" spans="2:4" s="198" customFormat="1" hidden="1" x14ac:dyDescent="0.2"/>
    <row r="10" spans="2:4" s="198" customFormat="1" hidden="1" x14ac:dyDescent="0.2"/>
    <row r="11" spans="2:4" s="198" customFormat="1" hidden="1" x14ac:dyDescent="0.2"/>
    <row r="12" spans="2:4" s="198" customFormat="1" hidden="1" x14ac:dyDescent="0.2"/>
    <row r="13" spans="2:4" s="198" customFormat="1" hidden="1" x14ac:dyDescent="0.2"/>
    <row r="14" spans="2:4" s="198" customFormat="1" hidden="1" x14ac:dyDescent="0.2"/>
    <row r="15" spans="2:4" s="198" customFormat="1" hidden="1" x14ac:dyDescent="0.2"/>
    <row r="16" spans="2:4" s="198" customFormat="1" hidden="1" x14ac:dyDescent="0.2"/>
    <row r="17" spans="1:12" s="198" customFormat="1" hidden="1" x14ac:dyDescent="0.2"/>
    <row r="18" spans="1:12" s="198" customFormat="1" hidden="1" x14ac:dyDescent="0.2"/>
    <row r="19" spans="1:12" s="198" customFormat="1" hidden="1" x14ac:dyDescent="0.2"/>
    <row r="20" spans="1:12" s="198" customFormat="1" hidden="1" x14ac:dyDescent="0.2"/>
    <row r="21" spans="1:12" ht="18.75" thickBot="1" x14ac:dyDescent="0.3">
      <c r="C21" s="261"/>
      <c r="D21" s="261"/>
      <c r="E21" s="261"/>
      <c r="F21" s="261" t="s">
        <v>419</v>
      </c>
      <c r="G21" s="261"/>
      <c r="I21" s="261"/>
      <c r="J21" s="261"/>
      <c r="L21" s="261"/>
    </row>
    <row r="22" spans="1:12" s="270" customFormat="1" ht="67.5" customHeight="1" thickBot="1" x14ac:dyDescent="0.25">
      <c r="A22" s="265" t="s">
        <v>47</v>
      </c>
      <c r="B22" s="266" t="s">
        <v>237</v>
      </c>
      <c r="C22" s="267" t="s">
        <v>214</v>
      </c>
      <c r="D22" s="267" t="s">
        <v>92</v>
      </c>
      <c r="E22" s="267" t="s">
        <v>93</v>
      </c>
      <c r="F22" s="267" t="s">
        <v>70</v>
      </c>
      <c r="G22" s="267" t="s">
        <v>340</v>
      </c>
      <c r="H22" s="268" t="s">
        <v>68</v>
      </c>
      <c r="I22" s="268" t="s">
        <v>69</v>
      </c>
      <c r="J22" s="268" t="s">
        <v>94</v>
      </c>
      <c r="K22" s="268" t="s">
        <v>350</v>
      </c>
      <c r="L22" s="269" t="s">
        <v>313</v>
      </c>
    </row>
    <row r="23" spans="1:12" x14ac:dyDescent="0.2">
      <c r="A23" s="95">
        <v>1</v>
      </c>
      <c r="B23" s="95"/>
      <c r="C23" s="96"/>
      <c r="D23" s="95"/>
      <c r="E23" s="95"/>
      <c r="F23" s="101"/>
      <c r="G23" s="95"/>
      <c r="H23" s="97"/>
      <c r="I23" s="98"/>
      <c r="J23" s="99" t="str">
        <f>IF(ISBLANK(G23),"",H23*G23)</f>
        <v/>
      </c>
      <c r="K23" s="99" t="str">
        <f>IF(ISBLANK(G23),"",I23*G23)</f>
        <v/>
      </c>
      <c r="L23" s="100" t="str">
        <f>IF(OR(J23="",K23="")," ",J23+K23)</f>
        <v xml:space="preserve"> </v>
      </c>
    </row>
    <row r="24" spans="1:12" x14ac:dyDescent="0.2">
      <c r="A24" s="90">
        <v>2</v>
      </c>
      <c r="B24" s="95"/>
      <c r="C24" s="96"/>
      <c r="D24" s="90"/>
      <c r="E24" s="95"/>
      <c r="F24" s="101"/>
      <c r="G24" s="95"/>
      <c r="H24" s="97"/>
      <c r="I24" s="98"/>
      <c r="J24" s="99" t="str">
        <f t="shared" ref="J24:J47" si="0">IF(ISBLANK(G24),"",H24*G24)</f>
        <v/>
      </c>
      <c r="K24" s="99" t="str">
        <f t="shared" ref="K24:K47" si="1">IF(ISBLANK(G24),"",I24*G24)</f>
        <v/>
      </c>
      <c r="L24" s="100" t="str">
        <f t="shared" ref="L24:L47" si="2">IF(OR(J24="",K24="")," ",J24+K24)</f>
        <v xml:space="preserve"> </v>
      </c>
    </row>
    <row r="25" spans="1:12" x14ac:dyDescent="0.2">
      <c r="A25" s="90">
        <v>3</v>
      </c>
      <c r="B25" s="95"/>
      <c r="C25" s="96"/>
      <c r="D25" s="90"/>
      <c r="E25" s="95"/>
      <c r="F25" s="101"/>
      <c r="G25" s="95"/>
      <c r="H25" s="97"/>
      <c r="I25" s="98"/>
      <c r="J25" s="99" t="str">
        <f t="shared" si="0"/>
        <v/>
      </c>
      <c r="K25" s="99" t="str">
        <f t="shared" si="1"/>
        <v/>
      </c>
      <c r="L25" s="100" t="str">
        <f t="shared" si="2"/>
        <v xml:space="preserve"> </v>
      </c>
    </row>
    <row r="26" spans="1:12" x14ac:dyDescent="0.2">
      <c r="A26" s="90">
        <v>4</v>
      </c>
      <c r="B26" s="95"/>
      <c r="C26" s="96"/>
      <c r="D26" s="90"/>
      <c r="E26" s="90"/>
      <c r="F26" s="101"/>
      <c r="G26" s="95"/>
      <c r="H26" s="97"/>
      <c r="I26" s="98"/>
      <c r="J26" s="99" t="str">
        <f t="shared" si="0"/>
        <v/>
      </c>
      <c r="K26" s="99" t="str">
        <f t="shared" si="1"/>
        <v/>
      </c>
      <c r="L26" s="100" t="str">
        <f t="shared" si="2"/>
        <v xml:space="preserve"> </v>
      </c>
    </row>
    <row r="27" spans="1:12" x14ac:dyDescent="0.2">
      <c r="A27" s="90">
        <v>5</v>
      </c>
      <c r="B27" s="90"/>
      <c r="C27" s="96"/>
      <c r="D27" s="90"/>
      <c r="E27" s="90"/>
      <c r="F27" s="101"/>
      <c r="G27" s="95"/>
      <c r="H27" s="97"/>
      <c r="I27" s="98"/>
      <c r="J27" s="99" t="str">
        <f t="shared" si="0"/>
        <v/>
      </c>
      <c r="K27" s="99" t="str">
        <f t="shared" si="1"/>
        <v/>
      </c>
      <c r="L27" s="100" t="str">
        <f t="shared" si="2"/>
        <v xml:space="preserve"> </v>
      </c>
    </row>
    <row r="28" spans="1:12" x14ac:dyDescent="0.2">
      <c r="A28" s="90">
        <v>6</v>
      </c>
      <c r="B28" s="90"/>
      <c r="C28" s="96"/>
      <c r="D28" s="90"/>
      <c r="E28" s="90"/>
      <c r="F28" s="101"/>
      <c r="G28" s="95"/>
      <c r="H28" s="97"/>
      <c r="I28" s="98"/>
      <c r="J28" s="99" t="str">
        <f t="shared" si="0"/>
        <v/>
      </c>
      <c r="K28" s="99" t="str">
        <f t="shared" si="1"/>
        <v/>
      </c>
      <c r="L28" s="100" t="str">
        <f t="shared" si="2"/>
        <v xml:space="preserve"> </v>
      </c>
    </row>
    <row r="29" spans="1:12" x14ac:dyDescent="0.2">
      <c r="A29" s="90">
        <v>7</v>
      </c>
      <c r="B29" s="90"/>
      <c r="C29" s="96"/>
      <c r="D29" s="90"/>
      <c r="E29" s="90"/>
      <c r="F29" s="101"/>
      <c r="G29" s="95"/>
      <c r="H29" s="97"/>
      <c r="I29" s="98"/>
      <c r="J29" s="99" t="str">
        <f t="shared" si="0"/>
        <v/>
      </c>
      <c r="K29" s="99" t="str">
        <f t="shared" si="1"/>
        <v/>
      </c>
      <c r="L29" s="100" t="str">
        <f t="shared" si="2"/>
        <v xml:space="preserve"> </v>
      </c>
    </row>
    <row r="30" spans="1:12" x14ac:dyDescent="0.2">
      <c r="A30" s="90">
        <v>8</v>
      </c>
      <c r="B30" s="90"/>
      <c r="C30" s="96"/>
      <c r="D30" s="90"/>
      <c r="E30" s="90"/>
      <c r="F30" s="102"/>
      <c r="G30" s="95"/>
      <c r="H30" s="97"/>
      <c r="I30" s="98"/>
      <c r="J30" s="99" t="str">
        <f t="shared" si="0"/>
        <v/>
      </c>
      <c r="K30" s="99" t="str">
        <f t="shared" si="1"/>
        <v/>
      </c>
      <c r="L30" s="100" t="str">
        <f t="shared" si="2"/>
        <v xml:space="preserve"> </v>
      </c>
    </row>
    <row r="31" spans="1:12" x14ac:dyDescent="0.2">
      <c r="A31" s="90">
        <v>9</v>
      </c>
      <c r="B31" s="90"/>
      <c r="C31" s="96"/>
      <c r="D31" s="90"/>
      <c r="E31" s="90"/>
      <c r="F31" s="102"/>
      <c r="G31" s="95"/>
      <c r="H31" s="97"/>
      <c r="I31" s="98"/>
      <c r="J31" s="99" t="str">
        <f t="shared" si="0"/>
        <v/>
      </c>
      <c r="K31" s="99" t="str">
        <f t="shared" si="1"/>
        <v/>
      </c>
      <c r="L31" s="100" t="str">
        <f t="shared" si="2"/>
        <v xml:space="preserve"> </v>
      </c>
    </row>
    <row r="32" spans="1:12" x14ac:dyDescent="0.2">
      <c r="A32" s="90">
        <v>10</v>
      </c>
      <c r="B32" s="90"/>
      <c r="C32" s="96"/>
      <c r="D32" s="90"/>
      <c r="E32" s="90"/>
      <c r="F32" s="102"/>
      <c r="G32" s="95"/>
      <c r="H32" s="97"/>
      <c r="I32" s="98"/>
      <c r="J32" s="99" t="str">
        <f t="shared" si="0"/>
        <v/>
      </c>
      <c r="K32" s="99" t="str">
        <f t="shared" si="1"/>
        <v/>
      </c>
      <c r="L32" s="100" t="str">
        <f t="shared" si="2"/>
        <v xml:space="preserve"> </v>
      </c>
    </row>
    <row r="33" spans="1:12" x14ac:dyDescent="0.2">
      <c r="A33" s="90">
        <v>11</v>
      </c>
      <c r="B33" s="90"/>
      <c r="C33" s="96"/>
      <c r="D33" s="90"/>
      <c r="E33" s="90"/>
      <c r="F33" s="102"/>
      <c r="G33" s="95"/>
      <c r="H33" s="97"/>
      <c r="I33" s="98"/>
      <c r="J33" s="99" t="str">
        <f t="shared" si="0"/>
        <v/>
      </c>
      <c r="K33" s="99" t="str">
        <f t="shared" si="1"/>
        <v/>
      </c>
      <c r="L33" s="100" t="str">
        <f t="shared" si="2"/>
        <v xml:space="preserve"> </v>
      </c>
    </row>
    <row r="34" spans="1:12" x14ac:dyDescent="0.2">
      <c r="A34" s="90">
        <v>12</v>
      </c>
      <c r="B34" s="90"/>
      <c r="C34" s="96"/>
      <c r="D34" s="90"/>
      <c r="E34" s="90"/>
      <c r="F34" s="102"/>
      <c r="G34" s="95"/>
      <c r="H34" s="97"/>
      <c r="I34" s="98"/>
      <c r="J34" s="99" t="str">
        <f t="shared" si="0"/>
        <v/>
      </c>
      <c r="K34" s="99" t="str">
        <f t="shared" si="1"/>
        <v/>
      </c>
      <c r="L34" s="100" t="str">
        <f t="shared" si="2"/>
        <v xml:space="preserve"> </v>
      </c>
    </row>
    <row r="35" spans="1:12" x14ac:dyDescent="0.2">
      <c r="A35" s="90">
        <v>13</v>
      </c>
      <c r="B35" s="90"/>
      <c r="C35" s="96"/>
      <c r="D35" s="90"/>
      <c r="E35" s="90"/>
      <c r="F35" s="102"/>
      <c r="G35" s="95"/>
      <c r="H35" s="97"/>
      <c r="I35" s="98"/>
      <c r="J35" s="99" t="str">
        <f t="shared" si="0"/>
        <v/>
      </c>
      <c r="K35" s="99" t="str">
        <f t="shared" si="1"/>
        <v/>
      </c>
      <c r="L35" s="100" t="str">
        <f t="shared" si="2"/>
        <v xml:space="preserve"> </v>
      </c>
    </row>
    <row r="36" spans="1:12" x14ac:dyDescent="0.2">
      <c r="A36" s="90">
        <v>14</v>
      </c>
      <c r="B36" s="90"/>
      <c r="C36" s="96"/>
      <c r="D36" s="90"/>
      <c r="E36" s="90"/>
      <c r="F36" s="102"/>
      <c r="G36" s="95"/>
      <c r="H36" s="97"/>
      <c r="I36" s="98"/>
      <c r="J36" s="99" t="str">
        <f t="shared" si="0"/>
        <v/>
      </c>
      <c r="K36" s="99" t="str">
        <f t="shared" si="1"/>
        <v/>
      </c>
      <c r="L36" s="100" t="str">
        <f t="shared" si="2"/>
        <v xml:space="preserve"> </v>
      </c>
    </row>
    <row r="37" spans="1:12" x14ac:dyDescent="0.2">
      <c r="A37" s="90">
        <v>15</v>
      </c>
      <c r="B37" s="90"/>
      <c r="C37" s="96"/>
      <c r="D37" s="90"/>
      <c r="E37" s="90"/>
      <c r="F37" s="102"/>
      <c r="G37" s="95"/>
      <c r="H37" s="97"/>
      <c r="I37" s="98"/>
      <c r="J37" s="99" t="str">
        <f t="shared" si="0"/>
        <v/>
      </c>
      <c r="K37" s="99" t="str">
        <f t="shared" si="1"/>
        <v/>
      </c>
      <c r="L37" s="100" t="str">
        <f t="shared" si="2"/>
        <v xml:space="preserve"> </v>
      </c>
    </row>
    <row r="38" spans="1:12" x14ac:dyDescent="0.2">
      <c r="A38" s="90">
        <v>16</v>
      </c>
      <c r="B38" s="90"/>
      <c r="C38" s="96"/>
      <c r="D38" s="90"/>
      <c r="E38" s="90"/>
      <c r="F38" s="102"/>
      <c r="G38" s="95"/>
      <c r="H38" s="97"/>
      <c r="I38" s="98"/>
      <c r="J38" s="99" t="str">
        <f t="shared" si="0"/>
        <v/>
      </c>
      <c r="K38" s="99" t="str">
        <f t="shared" si="1"/>
        <v/>
      </c>
      <c r="L38" s="100" t="str">
        <f t="shared" si="2"/>
        <v xml:space="preserve"> </v>
      </c>
    </row>
    <row r="39" spans="1:12" x14ac:dyDescent="0.2">
      <c r="A39" s="90">
        <v>17</v>
      </c>
      <c r="B39" s="90"/>
      <c r="C39" s="96"/>
      <c r="D39" s="90"/>
      <c r="E39" s="90"/>
      <c r="F39" s="102"/>
      <c r="G39" s="95"/>
      <c r="H39" s="97"/>
      <c r="I39" s="98"/>
      <c r="J39" s="99" t="str">
        <f t="shared" si="0"/>
        <v/>
      </c>
      <c r="K39" s="99" t="str">
        <f t="shared" si="1"/>
        <v/>
      </c>
      <c r="L39" s="100" t="str">
        <f t="shared" si="2"/>
        <v xml:space="preserve"> </v>
      </c>
    </row>
    <row r="40" spans="1:12" x14ac:dyDescent="0.2">
      <c r="A40" s="90">
        <v>18</v>
      </c>
      <c r="B40" s="90"/>
      <c r="C40" s="96"/>
      <c r="D40" s="90"/>
      <c r="E40" s="90"/>
      <c r="F40" s="102"/>
      <c r="G40" s="95"/>
      <c r="H40" s="97"/>
      <c r="I40" s="98"/>
      <c r="J40" s="99" t="str">
        <f t="shared" si="0"/>
        <v/>
      </c>
      <c r="K40" s="99" t="str">
        <f t="shared" si="1"/>
        <v/>
      </c>
      <c r="L40" s="100" t="str">
        <f t="shared" si="2"/>
        <v xml:space="preserve"> </v>
      </c>
    </row>
    <row r="41" spans="1:12" x14ac:dyDescent="0.2">
      <c r="A41" s="90">
        <v>19</v>
      </c>
      <c r="B41" s="90"/>
      <c r="C41" s="96"/>
      <c r="D41" s="90"/>
      <c r="E41" s="90"/>
      <c r="F41" s="102"/>
      <c r="G41" s="95"/>
      <c r="H41" s="97"/>
      <c r="I41" s="98"/>
      <c r="J41" s="99" t="str">
        <f t="shared" si="0"/>
        <v/>
      </c>
      <c r="K41" s="99" t="str">
        <f t="shared" si="1"/>
        <v/>
      </c>
      <c r="L41" s="100" t="str">
        <f t="shared" si="2"/>
        <v xml:space="preserve"> </v>
      </c>
    </row>
    <row r="42" spans="1:12" x14ac:dyDescent="0.2">
      <c r="A42" s="90">
        <v>20</v>
      </c>
      <c r="B42" s="90"/>
      <c r="C42" s="96"/>
      <c r="D42" s="90"/>
      <c r="E42" s="90"/>
      <c r="F42" s="102"/>
      <c r="G42" s="95"/>
      <c r="H42" s="97"/>
      <c r="I42" s="98"/>
      <c r="J42" s="99" t="str">
        <f t="shared" si="0"/>
        <v/>
      </c>
      <c r="K42" s="99" t="str">
        <f t="shared" si="1"/>
        <v/>
      </c>
      <c r="L42" s="100" t="str">
        <f t="shared" si="2"/>
        <v xml:space="preserve"> </v>
      </c>
    </row>
    <row r="43" spans="1:12" x14ac:dyDescent="0.2">
      <c r="A43" s="90">
        <v>21</v>
      </c>
      <c r="B43" s="90"/>
      <c r="C43" s="96"/>
      <c r="D43" s="90"/>
      <c r="E43" s="90"/>
      <c r="F43" s="102"/>
      <c r="G43" s="95"/>
      <c r="H43" s="97"/>
      <c r="I43" s="98"/>
      <c r="J43" s="99" t="str">
        <f t="shared" si="0"/>
        <v/>
      </c>
      <c r="K43" s="99" t="str">
        <f t="shared" si="1"/>
        <v/>
      </c>
      <c r="L43" s="100" t="str">
        <f t="shared" si="2"/>
        <v xml:space="preserve"> </v>
      </c>
    </row>
    <row r="44" spans="1:12" x14ac:dyDescent="0.2">
      <c r="A44" s="90">
        <v>22</v>
      </c>
      <c r="B44" s="90"/>
      <c r="C44" s="96"/>
      <c r="D44" s="90"/>
      <c r="E44" s="90"/>
      <c r="F44" s="102"/>
      <c r="G44" s="95"/>
      <c r="H44" s="97"/>
      <c r="I44" s="98"/>
      <c r="J44" s="99" t="str">
        <f t="shared" si="0"/>
        <v/>
      </c>
      <c r="K44" s="99" t="str">
        <f t="shared" si="1"/>
        <v/>
      </c>
      <c r="L44" s="100" t="str">
        <f t="shared" si="2"/>
        <v xml:space="preserve"> </v>
      </c>
    </row>
    <row r="45" spans="1:12" x14ac:dyDescent="0.2">
      <c r="A45" s="90">
        <v>23</v>
      </c>
      <c r="B45" s="90"/>
      <c r="C45" s="96"/>
      <c r="D45" s="90"/>
      <c r="E45" s="90"/>
      <c r="F45" s="102"/>
      <c r="G45" s="95"/>
      <c r="H45" s="97"/>
      <c r="I45" s="98"/>
      <c r="J45" s="99" t="str">
        <f t="shared" si="0"/>
        <v/>
      </c>
      <c r="K45" s="99" t="str">
        <f t="shared" si="1"/>
        <v/>
      </c>
      <c r="L45" s="100" t="str">
        <f t="shared" si="2"/>
        <v xml:space="preserve"> </v>
      </c>
    </row>
    <row r="46" spans="1:12" x14ac:dyDescent="0.2">
      <c r="A46" s="90">
        <v>24</v>
      </c>
      <c r="B46" s="90"/>
      <c r="C46" s="96"/>
      <c r="D46" s="90"/>
      <c r="E46" s="90"/>
      <c r="F46" s="102"/>
      <c r="G46" s="95"/>
      <c r="H46" s="97"/>
      <c r="I46" s="98"/>
      <c r="J46" s="99" t="str">
        <f t="shared" si="0"/>
        <v/>
      </c>
      <c r="K46" s="99" t="str">
        <f t="shared" si="1"/>
        <v/>
      </c>
      <c r="L46" s="100" t="str">
        <f t="shared" si="2"/>
        <v xml:space="preserve"> </v>
      </c>
    </row>
    <row r="47" spans="1:12" x14ac:dyDescent="0.2">
      <c r="A47" s="90">
        <v>25</v>
      </c>
      <c r="B47" s="90"/>
      <c r="C47" s="96"/>
      <c r="D47" s="90"/>
      <c r="E47" s="90"/>
      <c r="F47" s="102"/>
      <c r="G47" s="95"/>
      <c r="H47" s="97"/>
      <c r="I47" s="98"/>
      <c r="J47" s="99" t="str">
        <f t="shared" si="0"/>
        <v/>
      </c>
      <c r="K47" s="99" t="str">
        <f t="shared" si="1"/>
        <v/>
      </c>
      <c r="L47" s="100" t="str">
        <f t="shared" si="2"/>
        <v xml:space="preserve"> </v>
      </c>
    </row>
    <row r="48" spans="1:12" x14ac:dyDescent="0.2">
      <c r="A48" s="103"/>
      <c r="B48" s="103"/>
      <c r="C48" s="104"/>
      <c r="D48" s="103"/>
      <c r="E48" s="103"/>
      <c r="F48" s="105"/>
      <c r="G48" s="106"/>
      <c r="H48" s="107"/>
      <c r="I48" s="107"/>
      <c r="J48" s="108"/>
      <c r="K48" s="109"/>
      <c r="L48" s="110"/>
    </row>
    <row r="49" spans="1:12" x14ac:dyDescent="0.2">
      <c r="A49" s="103"/>
      <c r="B49" s="103"/>
      <c r="C49" s="105" t="s">
        <v>206</v>
      </c>
      <c r="D49" s="111"/>
      <c r="E49" s="90">
        <v>0</v>
      </c>
      <c r="F49" s="103" t="s">
        <v>72</v>
      </c>
      <c r="G49" s="112"/>
      <c r="H49" s="103"/>
      <c r="I49" s="103"/>
      <c r="J49" s="323"/>
      <c r="K49" s="324">
        <f>E49/60*BaseLaborCost</f>
        <v>0</v>
      </c>
      <c r="L49" s="325">
        <f>K49</f>
        <v>0</v>
      </c>
    </row>
    <row r="50" spans="1:12" ht="15.75" x14ac:dyDescent="0.25">
      <c r="A50" s="103"/>
      <c r="B50" s="103"/>
      <c r="C50" s="113" t="s">
        <v>91</v>
      </c>
      <c r="D50" s="103"/>
      <c r="E50" s="103"/>
      <c r="F50" s="105"/>
      <c r="G50" s="106"/>
      <c r="H50" s="107"/>
      <c r="I50" s="107"/>
      <c r="J50" s="326">
        <f>SUM(J23:J47)</f>
        <v>0</v>
      </c>
      <c r="K50" s="326">
        <f>SUM(K23:K49)</f>
        <v>0</v>
      </c>
      <c r="L50" s="327">
        <f>SUM(L23:L47)</f>
        <v>0</v>
      </c>
    </row>
    <row r="51" spans="1:12" ht="13.5" thickBot="1" x14ac:dyDescent="0.25">
      <c r="K51" s="328"/>
      <c r="L51" s="84"/>
    </row>
    <row r="52" spans="1:12" ht="13.5" thickBot="1" x14ac:dyDescent="0.25">
      <c r="A52" s="103"/>
      <c r="B52" s="103"/>
      <c r="C52" s="103"/>
      <c r="D52" s="84"/>
      <c r="E52" s="103"/>
      <c r="F52" s="103"/>
      <c r="H52" s="103"/>
      <c r="I52" s="103"/>
      <c r="J52" s="329" t="s">
        <v>52</v>
      </c>
      <c r="K52" s="328"/>
      <c r="L52" s="330">
        <f>L50+K49</f>
        <v>0</v>
      </c>
    </row>
  </sheetData>
  <sheetProtection password="8FE9" sheet="1" objects="1" scenarios="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$B$1:$B$5</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horizontalDpi="300" verticalDpi="300"/>
  <headerFooter alignWithMargins="0">
    <oddHeader>&amp;RPage &amp;P</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enableFormatConditionsCalculation="0">
    <tabColor indexed="45"/>
  </sheetPr>
  <dimension ref="A1:I105"/>
  <sheetViews>
    <sheetView zoomScaleNormal="100" zoomScaleSheetLayoutView="100" workbookViewId="0">
      <selection activeCell="P28" sqref="P28"/>
    </sheetView>
  </sheetViews>
  <sheetFormatPr defaultRowHeight="12.75" x14ac:dyDescent="0.2"/>
  <cols>
    <col min="1" max="1" width="4.85546875" style="114" customWidth="1"/>
    <col min="2" max="2" width="22.28515625" style="116" customWidth="1"/>
    <col min="3" max="3" width="19" style="116" customWidth="1"/>
    <col min="4" max="7" width="9.140625" style="116"/>
    <col min="8" max="8" width="19.28515625" style="116" customWidth="1"/>
    <col min="9" max="9" width="9.140625" style="116"/>
    <col min="10" max="16384" width="9.140625" style="85"/>
  </cols>
  <sheetData>
    <row r="1" spans="1:9" ht="15.75" x14ac:dyDescent="0.25">
      <c r="B1" s="434" t="s">
        <v>233</v>
      </c>
      <c r="C1" s="434"/>
      <c r="D1" s="434"/>
      <c r="E1" s="434"/>
      <c r="F1" s="434"/>
      <c r="G1" s="435"/>
      <c r="H1" s="435"/>
      <c r="I1" s="435"/>
    </row>
    <row r="2" spans="1:9" ht="18" x14ac:dyDescent="0.25">
      <c r="A2" s="431" t="s">
        <v>47</v>
      </c>
      <c r="B2" s="117" t="s">
        <v>87</v>
      </c>
      <c r="C2" s="118">
        <v>1</v>
      </c>
      <c r="D2" s="117" t="s">
        <v>235</v>
      </c>
      <c r="E2" s="119" t="str">
        <f>'ORE A'!F21</f>
        <v>ORE Event Subsystem Form A</v>
      </c>
      <c r="F2" s="120"/>
      <c r="G2" s="115"/>
      <c r="H2" s="115"/>
      <c r="I2" s="115"/>
    </row>
    <row r="3" spans="1:9" ht="18" x14ac:dyDescent="0.25">
      <c r="A3" s="431"/>
      <c r="B3" s="117" t="s">
        <v>88</v>
      </c>
      <c r="C3" s="118" t="s">
        <v>89</v>
      </c>
      <c r="D3" s="119"/>
      <c r="E3" s="117"/>
      <c r="F3" s="120"/>
      <c r="G3" s="115"/>
      <c r="H3" s="115"/>
      <c r="I3" s="115"/>
    </row>
    <row r="4" spans="1:9" x14ac:dyDescent="0.2">
      <c r="A4" s="431"/>
      <c r="B4" s="119" t="s">
        <v>74</v>
      </c>
      <c r="C4" s="119"/>
      <c r="D4" s="119"/>
      <c r="E4" s="119"/>
      <c r="F4" s="119"/>
      <c r="G4" s="119"/>
      <c r="H4" s="119"/>
      <c r="I4" s="119"/>
    </row>
    <row r="5" spans="1:9" x14ac:dyDescent="0.2">
      <c r="A5" s="431"/>
      <c r="B5" s="118" t="s">
        <v>67</v>
      </c>
      <c r="C5" s="118" t="s">
        <v>50</v>
      </c>
      <c r="D5" s="118" t="s">
        <v>9</v>
      </c>
      <c r="E5" s="118" t="s">
        <v>75</v>
      </c>
      <c r="F5" s="118" t="s">
        <v>82</v>
      </c>
      <c r="G5" s="118" t="s">
        <v>76</v>
      </c>
      <c r="H5" s="118" t="s">
        <v>77</v>
      </c>
      <c r="I5" s="121" t="s">
        <v>78</v>
      </c>
    </row>
    <row r="6" spans="1:9" x14ac:dyDescent="0.2">
      <c r="A6" s="122">
        <v>1</v>
      </c>
      <c r="B6" s="123"/>
      <c r="C6" s="123"/>
      <c r="D6" s="123"/>
      <c r="E6" s="123"/>
      <c r="F6" s="123"/>
      <c r="G6" s="124">
        <f>D6*F6</f>
        <v>0</v>
      </c>
      <c r="H6" s="125"/>
      <c r="I6" s="126">
        <f>IF(D6="",F6*H6,G6*H6)</f>
        <v>0</v>
      </c>
    </row>
    <row r="7" spans="1:9" x14ac:dyDescent="0.2">
      <c r="A7" s="122">
        <v>2</v>
      </c>
      <c r="B7" s="123"/>
      <c r="C7" s="123"/>
      <c r="D7" s="123"/>
      <c r="E7" s="123"/>
      <c r="F7" s="123"/>
      <c r="G7" s="124">
        <f>D7*F7</f>
        <v>0</v>
      </c>
      <c r="H7" s="125"/>
      <c r="I7" s="126">
        <f>IF(D7="",F7*H7,G7*H7)</f>
        <v>0</v>
      </c>
    </row>
    <row r="8" spans="1:9" x14ac:dyDescent="0.2">
      <c r="A8" s="122">
        <v>3</v>
      </c>
      <c r="B8" s="123"/>
      <c r="C8" s="123"/>
      <c r="D8" s="122"/>
      <c r="E8" s="123"/>
      <c r="F8" s="123"/>
      <c r="G8" s="124">
        <f>D8*F8</f>
        <v>0</v>
      </c>
      <c r="H8" s="127"/>
      <c r="I8" s="126">
        <f>IF(D8="",F8*H8,G8*H8)</f>
        <v>0</v>
      </c>
    </row>
    <row r="9" spans="1:9" x14ac:dyDescent="0.2">
      <c r="B9" s="128"/>
      <c r="C9" s="128"/>
      <c r="D9" s="128"/>
      <c r="E9" s="128"/>
      <c r="F9" s="128"/>
      <c r="G9" s="128"/>
      <c r="H9" s="129" t="s">
        <v>79</v>
      </c>
      <c r="I9" s="130">
        <f>SUM(I6:I8)</f>
        <v>0</v>
      </c>
    </row>
    <row r="10" spans="1:9" x14ac:dyDescent="0.2">
      <c r="A10" s="131"/>
      <c r="B10" s="128"/>
      <c r="C10" s="128"/>
      <c r="D10" s="128"/>
      <c r="E10" s="128"/>
      <c r="F10" s="128"/>
      <c r="G10" s="128"/>
      <c r="H10" s="128"/>
      <c r="I10" s="128"/>
    </row>
    <row r="11" spans="1:9" x14ac:dyDescent="0.2">
      <c r="A11" s="131"/>
      <c r="B11" s="119" t="s">
        <v>80</v>
      </c>
      <c r="C11" s="119"/>
      <c r="D11" s="119"/>
      <c r="E11" s="119"/>
      <c r="F11" s="119"/>
      <c r="G11" s="119"/>
      <c r="H11" s="119"/>
      <c r="I11" s="119"/>
    </row>
    <row r="12" spans="1:9" x14ac:dyDescent="0.2">
      <c r="A12" s="131"/>
      <c r="B12" s="430" t="s">
        <v>81</v>
      </c>
      <c r="C12" s="430"/>
      <c r="D12" s="430" t="s">
        <v>82</v>
      </c>
      <c r="E12" s="430"/>
      <c r="F12" s="430" t="s">
        <v>83</v>
      </c>
      <c r="G12" s="430"/>
      <c r="H12" s="118" t="s">
        <v>77</v>
      </c>
      <c r="I12" s="132" t="s">
        <v>78</v>
      </c>
    </row>
    <row r="13" spans="1:9" x14ac:dyDescent="0.2">
      <c r="A13" s="122">
        <v>4</v>
      </c>
      <c r="B13" s="426"/>
      <c r="C13" s="426"/>
      <c r="D13" s="432"/>
      <c r="E13" s="433"/>
      <c r="F13" s="429"/>
      <c r="G13" s="429"/>
      <c r="H13" s="134"/>
      <c r="I13" s="135">
        <f t="shared" ref="I13:I19" si="0">D13*H13</f>
        <v>0</v>
      </c>
    </row>
    <row r="14" spans="1:9" x14ac:dyDescent="0.2">
      <c r="A14" s="122">
        <v>5</v>
      </c>
      <c r="B14" s="426"/>
      <c r="C14" s="426"/>
      <c r="D14" s="432"/>
      <c r="E14" s="433"/>
      <c r="F14" s="429"/>
      <c r="G14" s="429"/>
      <c r="H14" s="134"/>
      <c r="I14" s="135">
        <f t="shared" si="0"/>
        <v>0</v>
      </c>
    </row>
    <row r="15" spans="1:9" x14ac:dyDescent="0.2">
      <c r="A15" s="122">
        <v>6</v>
      </c>
      <c r="B15" s="426"/>
      <c r="C15" s="426"/>
      <c r="D15" s="432"/>
      <c r="E15" s="433"/>
      <c r="F15" s="429"/>
      <c r="G15" s="429"/>
      <c r="H15" s="134"/>
      <c r="I15" s="135">
        <f t="shared" si="0"/>
        <v>0</v>
      </c>
    </row>
    <row r="16" spans="1:9" x14ac:dyDescent="0.2">
      <c r="A16" s="122">
        <v>7</v>
      </c>
      <c r="B16" s="426"/>
      <c r="C16" s="426"/>
      <c r="D16" s="432"/>
      <c r="E16" s="433"/>
      <c r="F16" s="429"/>
      <c r="G16" s="429"/>
      <c r="H16" s="134"/>
      <c r="I16" s="135">
        <f t="shared" si="0"/>
        <v>0</v>
      </c>
    </row>
    <row r="17" spans="1:9" x14ac:dyDescent="0.2">
      <c r="A17" s="122">
        <v>8</v>
      </c>
      <c r="B17" s="426"/>
      <c r="C17" s="426"/>
      <c r="D17" s="432"/>
      <c r="E17" s="433"/>
      <c r="F17" s="429"/>
      <c r="G17" s="429"/>
      <c r="H17" s="134"/>
      <c r="I17" s="135">
        <f t="shared" si="0"/>
        <v>0</v>
      </c>
    </row>
    <row r="18" spans="1:9" x14ac:dyDescent="0.2">
      <c r="A18" s="122">
        <v>9</v>
      </c>
      <c r="B18" s="426"/>
      <c r="C18" s="426"/>
      <c r="D18" s="432"/>
      <c r="E18" s="433"/>
      <c r="F18" s="429"/>
      <c r="G18" s="429"/>
      <c r="H18" s="134"/>
      <c r="I18" s="135">
        <f t="shared" si="0"/>
        <v>0</v>
      </c>
    </row>
    <row r="19" spans="1:9" x14ac:dyDescent="0.2">
      <c r="A19" s="122">
        <v>10</v>
      </c>
      <c r="B19" s="426"/>
      <c r="C19" s="426"/>
      <c r="D19" s="432"/>
      <c r="E19" s="433"/>
      <c r="F19" s="429"/>
      <c r="G19" s="429"/>
      <c r="H19" s="134"/>
      <c r="I19" s="135">
        <f t="shared" si="0"/>
        <v>0</v>
      </c>
    </row>
    <row r="20" spans="1:9" x14ac:dyDescent="0.2">
      <c r="A20" s="131"/>
      <c r="B20" s="128"/>
      <c r="C20" s="128"/>
      <c r="D20" s="128"/>
      <c r="E20" s="128"/>
      <c r="F20" s="128"/>
      <c r="G20" s="128"/>
      <c r="H20" s="136" t="s">
        <v>79</v>
      </c>
      <c r="I20" s="137">
        <f>SUM(I13:I19)</f>
        <v>0</v>
      </c>
    </row>
    <row r="21" spans="1:9" x14ac:dyDescent="0.2">
      <c r="A21" s="131"/>
      <c r="B21" s="128"/>
      <c r="C21" s="128"/>
      <c r="D21" s="128"/>
      <c r="E21" s="128"/>
      <c r="F21" s="128"/>
      <c r="G21" s="128"/>
      <c r="H21" s="128"/>
      <c r="I21" s="137"/>
    </row>
    <row r="22" spans="1:9" x14ac:dyDescent="0.2">
      <c r="A22" s="131"/>
      <c r="B22" s="128"/>
      <c r="C22" s="128"/>
      <c r="D22" s="128"/>
      <c r="E22" s="128"/>
      <c r="F22" s="128"/>
      <c r="G22" s="128"/>
      <c r="H22" s="128"/>
      <c r="I22" s="137"/>
    </row>
    <row r="23" spans="1:9" x14ac:dyDescent="0.2">
      <c r="A23" s="131"/>
      <c r="B23" s="128"/>
      <c r="C23" s="128"/>
      <c r="D23" s="128"/>
      <c r="E23" s="128"/>
      <c r="F23" s="128"/>
      <c r="G23" s="128"/>
      <c r="H23" s="136" t="s">
        <v>84</v>
      </c>
      <c r="I23" s="138">
        <f>I9</f>
        <v>0</v>
      </c>
    </row>
    <row r="24" spans="1:9" x14ac:dyDescent="0.2">
      <c r="A24" s="131"/>
      <c r="B24" s="128"/>
      <c r="C24" s="128"/>
      <c r="D24" s="128"/>
      <c r="E24" s="128"/>
      <c r="F24" s="128"/>
      <c r="G24" s="128"/>
      <c r="H24" s="136" t="s">
        <v>85</v>
      </c>
      <c r="I24" s="138">
        <f>I20</f>
        <v>0</v>
      </c>
    </row>
    <row r="25" spans="1:9" x14ac:dyDescent="0.2">
      <c r="A25" s="131"/>
      <c r="B25" s="128"/>
      <c r="C25" s="128"/>
      <c r="D25" s="128"/>
      <c r="E25" s="128" t="s">
        <v>90</v>
      </c>
      <c r="F25" s="128" t="s">
        <v>87</v>
      </c>
      <c r="G25" s="131">
        <f>C2</f>
        <v>1</v>
      </c>
      <c r="H25" s="136" t="s">
        <v>86</v>
      </c>
      <c r="I25" s="138">
        <f>SUM(I23:I24)</f>
        <v>0</v>
      </c>
    </row>
    <row r="26" spans="1:9" x14ac:dyDescent="0.2">
      <c r="A26" s="131"/>
      <c r="B26" s="128"/>
      <c r="C26" s="128"/>
      <c r="D26" s="128"/>
      <c r="E26" s="128"/>
      <c r="F26" s="128"/>
      <c r="G26" s="128"/>
      <c r="H26" s="128"/>
      <c r="I26" s="139"/>
    </row>
    <row r="27" spans="1:9" x14ac:dyDescent="0.2">
      <c r="A27" s="131"/>
      <c r="B27" s="128"/>
      <c r="C27" s="128"/>
      <c r="D27" s="128"/>
      <c r="E27" s="128"/>
      <c r="F27" s="128"/>
      <c r="G27" s="128"/>
      <c r="H27" s="128"/>
      <c r="I27" s="139"/>
    </row>
    <row r="28" spans="1:9" ht="18" x14ac:dyDescent="0.25">
      <c r="A28" s="431" t="s">
        <v>47</v>
      </c>
      <c r="B28" s="117" t="s">
        <v>87</v>
      </c>
      <c r="C28" s="118">
        <v>2</v>
      </c>
      <c r="D28" s="117" t="s">
        <v>235</v>
      </c>
      <c r="E28" s="119" t="str">
        <f>'ORE A'!F21</f>
        <v>ORE Event Subsystem Form A</v>
      </c>
      <c r="F28" s="120"/>
      <c r="G28" s="115"/>
      <c r="H28" s="115"/>
      <c r="I28" s="115"/>
    </row>
    <row r="29" spans="1:9" ht="18" x14ac:dyDescent="0.25">
      <c r="A29" s="431"/>
      <c r="B29" s="117" t="s">
        <v>88</v>
      </c>
      <c r="C29" s="118"/>
      <c r="D29" s="119"/>
      <c r="E29" s="120"/>
      <c r="F29" s="120"/>
      <c r="G29" s="115"/>
      <c r="H29" s="115"/>
      <c r="I29" s="115"/>
    </row>
    <row r="30" spans="1:9" x14ac:dyDescent="0.2">
      <c r="A30" s="431"/>
      <c r="B30" s="119" t="s">
        <v>74</v>
      </c>
      <c r="C30" s="119"/>
      <c r="D30" s="119"/>
      <c r="E30" s="119"/>
      <c r="F30" s="119"/>
      <c r="G30" s="119"/>
      <c r="H30" s="119"/>
      <c r="I30" s="119"/>
    </row>
    <row r="31" spans="1:9" x14ac:dyDescent="0.2">
      <c r="A31" s="431"/>
      <c r="B31" s="118" t="s">
        <v>67</v>
      </c>
      <c r="C31" s="118" t="s">
        <v>50</v>
      </c>
      <c r="D31" s="118" t="s">
        <v>9</v>
      </c>
      <c r="E31" s="118" t="s">
        <v>75</v>
      </c>
      <c r="F31" s="118" t="s">
        <v>82</v>
      </c>
      <c r="G31" s="118" t="s">
        <v>76</v>
      </c>
      <c r="H31" s="118" t="s">
        <v>77</v>
      </c>
      <c r="I31" s="121" t="s">
        <v>78</v>
      </c>
    </row>
    <row r="32" spans="1:9" x14ac:dyDescent="0.2">
      <c r="A32" s="122">
        <v>1</v>
      </c>
      <c r="B32" s="123"/>
      <c r="C32" s="123"/>
      <c r="D32" s="123"/>
      <c r="E32" s="123"/>
      <c r="F32" s="123"/>
      <c r="G32" s="124">
        <f>D32*F32</f>
        <v>0</v>
      </c>
      <c r="H32" s="125"/>
      <c r="I32" s="126">
        <f>IF(D32="",F32*H32,G32*H32)</f>
        <v>0</v>
      </c>
    </row>
    <row r="33" spans="1:9" x14ac:dyDescent="0.2">
      <c r="A33" s="122">
        <v>2</v>
      </c>
      <c r="B33" s="123"/>
      <c r="C33" s="123"/>
      <c r="D33" s="123"/>
      <c r="E33" s="123"/>
      <c r="F33" s="123"/>
      <c r="G33" s="124">
        <f>D33*F33</f>
        <v>0</v>
      </c>
      <c r="H33" s="125"/>
      <c r="I33" s="126">
        <f>IF(D33="",F33*H33,G33*H33)</f>
        <v>0</v>
      </c>
    </row>
    <row r="34" spans="1:9" x14ac:dyDescent="0.2">
      <c r="A34" s="122">
        <v>3</v>
      </c>
      <c r="B34" s="123"/>
      <c r="C34" s="123"/>
      <c r="D34" s="122"/>
      <c r="E34" s="123"/>
      <c r="F34" s="123"/>
      <c r="G34" s="124">
        <f>D34*F34</f>
        <v>0</v>
      </c>
      <c r="H34" s="127"/>
      <c r="I34" s="126">
        <f>IF(D34="",F34*H34,G34*H34)</f>
        <v>0</v>
      </c>
    </row>
    <row r="35" spans="1:9" x14ac:dyDescent="0.2">
      <c r="B35" s="128"/>
      <c r="C35" s="128"/>
      <c r="D35" s="128"/>
      <c r="E35" s="128"/>
      <c r="F35" s="128"/>
      <c r="G35" s="128"/>
      <c r="H35" s="129" t="s">
        <v>79</v>
      </c>
      <c r="I35" s="130">
        <f>SUM(I32:I34)</f>
        <v>0</v>
      </c>
    </row>
    <row r="36" spans="1:9" x14ac:dyDescent="0.2">
      <c r="A36" s="131"/>
      <c r="B36" s="128"/>
      <c r="C36" s="128"/>
      <c r="D36" s="128"/>
      <c r="E36" s="128"/>
      <c r="F36" s="128"/>
      <c r="G36" s="128"/>
      <c r="H36" s="128"/>
      <c r="I36" s="128"/>
    </row>
    <row r="37" spans="1:9" x14ac:dyDescent="0.2">
      <c r="A37" s="131"/>
      <c r="B37" s="119" t="s">
        <v>80</v>
      </c>
      <c r="C37" s="119"/>
      <c r="D37" s="119"/>
      <c r="E37" s="119"/>
      <c r="F37" s="119"/>
      <c r="G37" s="119"/>
      <c r="H37" s="119"/>
      <c r="I37" s="119"/>
    </row>
    <row r="38" spans="1:9" x14ac:dyDescent="0.2">
      <c r="A38" s="131"/>
      <c r="B38" s="430" t="s">
        <v>81</v>
      </c>
      <c r="C38" s="430"/>
      <c r="D38" s="430" t="s">
        <v>82</v>
      </c>
      <c r="E38" s="430"/>
      <c r="F38" s="430" t="s">
        <v>83</v>
      </c>
      <c r="G38" s="430"/>
      <c r="H38" s="118" t="s">
        <v>77</v>
      </c>
      <c r="I38" s="132" t="s">
        <v>78</v>
      </c>
    </row>
    <row r="39" spans="1:9" x14ac:dyDescent="0.2">
      <c r="A39" s="122">
        <v>4</v>
      </c>
      <c r="B39" s="426"/>
      <c r="C39" s="426"/>
      <c r="D39" s="432"/>
      <c r="E39" s="433"/>
      <c r="F39" s="429"/>
      <c r="G39" s="429"/>
      <c r="H39" s="134"/>
      <c r="I39" s="135">
        <f t="shared" ref="I39:I45" si="1">D39*H39</f>
        <v>0</v>
      </c>
    </row>
    <row r="40" spans="1:9" x14ac:dyDescent="0.2">
      <c r="A40" s="122">
        <v>5</v>
      </c>
      <c r="B40" s="426"/>
      <c r="C40" s="426"/>
      <c r="D40" s="432"/>
      <c r="E40" s="433"/>
      <c r="F40" s="429"/>
      <c r="G40" s="429"/>
      <c r="H40" s="134"/>
      <c r="I40" s="135">
        <f t="shared" si="1"/>
        <v>0</v>
      </c>
    </row>
    <row r="41" spans="1:9" x14ac:dyDescent="0.2">
      <c r="A41" s="122">
        <v>6</v>
      </c>
      <c r="B41" s="426"/>
      <c r="C41" s="426"/>
      <c r="D41" s="432"/>
      <c r="E41" s="433"/>
      <c r="F41" s="429"/>
      <c r="G41" s="429"/>
      <c r="H41" s="134"/>
      <c r="I41" s="135">
        <f t="shared" si="1"/>
        <v>0</v>
      </c>
    </row>
    <row r="42" spans="1:9" x14ac:dyDescent="0.2">
      <c r="A42" s="122">
        <v>7</v>
      </c>
      <c r="B42" s="426"/>
      <c r="C42" s="426"/>
      <c r="D42" s="432"/>
      <c r="E42" s="433"/>
      <c r="F42" s="429"/>
      <c r="G42" s="429"/>
      <c r="H42" s="134"/>
      <c r="I42" s="135">
        <f t="shared" si="1"/>
        <v>0</v>
      </c>
    </row>
    <row r="43" spans="1:9" x14ac:dyDescent="0.2">
      <c r="A43" s="122">
        <v>8</v>
      </c>
      <c r="B43" s="426"/>
      <c r="C43" s="426"/>
      <c r="D43" s="432"/>
      <c r="E43" s="433"/>
      <c r="F43" s="429"/>
      <c r="G43" s="429"/>
      <c r="H43" s="134"/>
      <c r="I43" s="135">
        <f t="shared" si="1"/>
        <v>0</v>
      </c>
    </row>
    <row r="44" spans="1:9" x14ac:dyDescent="0.2">
      <c r="A44" s="122">
        <v>9</v>
      </c>
      <c r="B44" s="426"/>
      <c r="C44" s="426"/>
      <c r="D44" s="432"/>
      <c r="E44" s="433"/>
      <c r="F44" s="429"/>
      <c r="G44" s="429"/>
      <c r="H44" s="134"/>
      <c r="I44" s="135">
        <f t="shared" si="1"/>
        <v>0</v>
      </c>
    </row>
    <row r="45" spans="1:9" x14ac:dyDescent="0.2">
      <c r="A45" s="122">
        <v>10</v>
      </c>
      <c r="B45" s="426"/>
      <c r="C45" s="426"/>
      <c r="D45" s="432"/>
      <c r="E45" s="433"/>
      <c r="F45" s="429"/>
      <c r="G45" s="429"/>
      <c r="H45" s="134"/>
      <c r="I45" s="135">
        <f t="shared" si="1"/>
        <v>0</v>
      </c>
    </row>
    <row r="46" spans="1:9" x14ac:dyDescent="0.2">
      <c r="A46" s="131"/>
      <c r="B46" s="128"/>
      <c r="C46" s="128"/>
      <c r="D46" s="128"/>
      <c r="E46" s="128"/>
      <c r="F46" s="128"/>
      <c r="G46" s="128"/>
      <c r="H46" s="136" t="s">
        <v>79</v>
      </c>
      <c r="I46" s="137">
        <f>SUM(I39:I45)</f>
        <v>0</v>
      </c>
    </row>
    <row r="47" spans="1:9" x14ac:dyDescent="0.2">
      <c r="A47" s="131"/>
      <c r="B47" s="128"/>
      <c r="C47" s="128"/>
      <c r="D47" s="128"/>
      <c r="E47" s="128"/>
      <c r="F47" s="128"/>
      <c r="G47" s="128"/>
      <c r="H47" s="128"/>
      <c r="I47" s="137"/>
    </row>
    <row r="48" spans="1:9" x14ac:dyDescent="0.2">
      <c r="A48" s="131"/>
      <c r="B48" s="128"/>
      <c r="C48" s="128"/>
      <c r="D48" s="128"/>
      <c r="E48" s="128"/>
      <c r="F48" s="128"/>
      <c r="G48" s="128"/>
      <c r="H48" s="128"/>
      <c r="I48" s="137"/>
    </row>
    <row r="49" spans="1:9" x14ac:dyDescent="0.2">
      <c r="A49" s="131"/>
      <c r="B49" s="128"/>
      <c r="C49" s="128"/>
      <c r="D49" s="128"/>
      <c r="E49" s="128"/>
      <c r="F49" s="128"/>
      <c r="G49" s="128"/>
      <c r="H49" s="136" t="s">
        <v>84</v>
      </c>
      <c r="I49" s="138">
        <f>I35</f>
        <v>0</v>
      </c>
    </row>
    <row r="50" spans="1:9" x14ac:dyDescent="0.2">
      <c r="A50" s="131"/>
      <c r="B50" s="128"/>
      <c r="C50" s="128"/>
      <c r="D50" s="128"/>
      <c r="E50" s="128"/>
      <c r="F50" s="128"/>
      <c r="G50" s="128"/>
      <c r="H50" s="136" t="s">
        <v>85</v>
      </c>
      <c r="I50" s="138">
        <f>I46</f>
        <v>0</v>
      </c>
    </row>
    <row r="51" spans="1:9" x14ac:dyDescent="0.2">
      <c r="A51" s="131"/>
      <c r="B51" s="128"/>
      <c r="C51" s="128"/>
      <c r="D51" s="128"/>
      <c r="E51" s="128" t="s">
        <v>90</v>
      </c>
      <c r="F51" s="128" t="s">
        <v>87</v>
      </c>
      <c r="G51" s="131">
        <f>C28</f>
        <v>2</v>
      </c>
      <c r="H51" s="136" t="s">
        <v>86</v>
      </c>
      <c r="I51" s="138">
        <f>SUM(I49:I50)</f>
        <v>0</v>
      </c>
    </row>
    <row r="52" spans="1:9" x14ac:dyDescent="0.2">
      <c r="A52" s="131"/>
      <c r="B52" s="128"/>
      <c r="C52" s="128"/>
      <c r="D52" s="128"/>
      <c r="E52" s="128"/>
      <c r="F52" s="128"/>
      <c r="G52" s="128"/>
      <c r="H52" s="128"/>
      <c r="I52" s="139"/>
    </row>
    <row r="53" spans="1:9" x14ac:dyDescent="0.2">
      <c r="A53" s="131"/>
      <c r="B53" s="128"/>
      <c r="C53" s="128"/>
      <c r="D53" s="128"/>
      <c r="E53" s="128"/>
      <c r="F53" s="128"/>
      <c r="G53" s="128"/>
      <c r="H53" s="128"/>
      <c r="I53" s="139"/>
    </row>
    <row r="54" spans="1:9" ht="18" x14ac:dyDescent="0.25">
      <c r="A54" s="431" t="s">
        <v>47</v>
      </c>
      <c r="B54" s="117" t="s">
        <v>87</v>
      </c>
      <c r="C54" s="118">
        <v>3</v>
      </c>
      <c r="D54" s="117" t="s">
        <v>235</v>
      </c>
      <c r="E54" s="119" t="str">
        <f>'ORE A'!F21</f>
        <v>ORE Event Subsystem Form A</v>
      </c>
      <c r="F54" s="120"/>
      <c r="G54" s="115"/>
      <c r="H54" s="115"/>
      <c r="I54" s="115"/>
    </row>
    <row r="55" spans="1:9" ht="18" x14ac:dyDescent="0.25">
      <c r="A55" s="431"/>
      <c r="B55" s="117" t="s">
        <v>88</v>
      </c>
      <c r="C55" s="118"/>
      <c r="D55" s="119"/>
      <c r="E55" s="120"/>
      <c r="F55" s="120"/>
      <c r="G55" s="115"/>
      <c r="H55" s="115"/>
      <c r="I55" s="115"/>
    </row>
    <row r="56" spans="1:9" x14ac:dyDescent="0.2">
      <c r="A56" s="431"/>
      <c r="B56" s="119" t="s">
        <v>74</v>
      </c>
      <c r="C56" s="119"/>
      <c r="D56" s="119"/>
      <c r="E56" s="119"/>
      <c r="F56" s="119"/>
      <c r="G56" s="119"/>
      <c r="H56" s="119"/>
      <c r="I56" s="119"/>
    </row>
    <row r="57" spans="1:9" x14ac:dyDescent="0.2">
      <c r="A57" s="431"/>
      <c r="B57" s="118" t="s">
        <v>67</v>
      </c>
      <c r="C57" s="118" t="s">
        <v>50</v>
      </c>
      <c r="D57" s="118" t="s">
        <v>9</v>
      </c>
      <c r="E57" s="118" t="s">
        <v>75</v>
      </c>
      <c r="F57" s="118" t="s">
        <v>82</v>
      </c>
      <c r="G57" s="118" t="s">
        <v>76</v>
      </c>
      <c r="H57" s="118" t="s">
        <v>77</v>
      </c>
      <c r="I57" s="121" t="s">
        <v>78</v>
      </c>
    </row>
    <row r="58" spans="1:9" x14ac:dyDescent="0.2">
      <c r="A58" s="122">
        <v>1</v>
      </c>
      <c r="B58" s="123"/>
      <c r="C58" s="123"/>
      <c r="D58" s="123"/>
      <c r="E58" s="123"/>
      <c r="F58" s="123"/>
      <c r="G58" s="124">
        <f>D58*F58</f>
        <v>0</v>
      </c>
      <c r="H58" s="125"/>
      <c r="I58" s="126">
        <f>IF(D58="",F58*H58,G58*H58)</f>
        <v>0</v>
      </c>
    </row>
    <row r="59" spans="1:9" x14ac:dyDescent="0.2">
      <c r="A59" s="122">
        <v>2</v>
      </c>
      <c r="B59" s="123"/>
      <c r="C59" s="123"/>
      <c r="D59" s="123"/>
      <c r="E59" s="123"/>
      <c r="F59" s="123"/>
      <c r="G59" s="124">
        <f>D59*F59</f>
        <v>0</v>
      </c>
      <c r="H59" s="125"/>
      <c r="I59" s="126">
        <f>IF(D59="",F59*H59,G59*H59)</f>
        <v>0</v>
      </c>
    </row>
    <row r="60" spans="1:9" x14ac:dyDescent="0.2">
      <c r="A60" s="122">
        <v>3</v>
      </c>
      <c r="B60" s="123"/>
      <c r="C60" s="123"/>
      <c r="D60" s="122"/>
      <c r="E60" s="123"/>
      <c r="F60" s="123"/>
      <c r="G60" s="124">
        <f>D60*F60</f>
        <v>0</v>
      </c>
      <c r="H60" s="127"/>
      <c r="I60" s="126">
        <f>IF(D60="",F60*H60,G60*H60)</f>
        <v>0</v>
      </c>
    </row>
    <row r="61" spans="1:9" x14ac:dyDescent="0.2">
      <c r="B61" s="128"/>
      <c r="C61" s="128"/>
      <c r="D61" s="128"/>
      <c r="E61" s="128"/>
      <c r="F61" s="128"/>
      <c r="G61" s="128"/>
      <c r="H61" s="129" t="s">
        <v>79</v>
      </c>
      <c r="I61" s="130">
        <f>SUM(I58:I60)</f>
        <v>0</v>
      </c>
    </row>
    <row r="62" spans="1:9" x14ac:dyDescent="0.2">
      <c r="A62" s="131"/>
      <c r="B62" s="128"/>
      <c r="C62" s="128"/>
      <c r="D62" s="128"/>
      <c r="E62" s="128"/>
      <c r="F62" s="128"/>
      <c r="G62" s="128"/>
      <c r="H62" s="128"/>
      <c r="I62" s="128"/>
    </row>
    <row r="63" spans="1:9" x14ac:dyDescent="0.2">
      <c r="A63" s="131"/>
      <c r="B63" s="119" t="s">
        <v>80</v>
      </c>
      <c r="C63" s="119"/>
      <c r="D63" s="119"/>
      <c r="E63" s="119"/>
      <c r="F63" s="119"/>
      <c r="G63" s="119"/>
      <c r="H63" s="119"/>
      <c r="I63" s="119"/>
    </row>
    <row r="64" spans="1:9" x14ac:dyDescent="0.2">
      <c r="A64" s="131"/>
      <c r="B64" s="430" t="s">
        <v>81</v>
      </c>
      <c r="C64" s="430"/>
      <c r="D64" s="430" t="s">
        <v>82</v>
      </c>
      <c r="E64" s="430"/>
      <c r="F64" s="430" t="s">
        <v>83</v>
      </c>
      <c r="G64" s="430"/>
      <c r="H64" s="118" t="s">
        <v>77</v>
      </c>
      <c r="I64" s="132" t="s">
        <v>78</v>
      </c>
    </row>
    <row r="65" spans="1:9" x14ac:dyDescent="0.2">
      <c r="A65" s="122">
        <v>4</v>
      </c>
      <c r="B65" s="426"/>
      <c r="C65" s="426"/>
      <c r="D65" s="432"/>
      <c r="E65" s="433"/>
      <c r="F65" s="429"/>
      <c r="G65" s="429"/>
      <c r="H65" s="134"/>
      <c r="I65" s="135">
        <f t="shared" ref="I65:I71" si="2">D65*H65</f>
        <v>0</v>
      </c>
    </row>
    <row r="66" spans="1:9" x14ac:dyDescent="0.2">
      <c r="A66" s="122">
        <v>5</v>
      </c>
      <c r="B66" s="426"/>
      <c r="C66" s="426"/>
      <c r="D66" s="432"/>
      <c r="E66" s="433"/>
      <c r="F66" s="429"/>
      <c r="G66" s="429"/>
      <c r="H66" s="134"/>
      <c r="I66" s="135">
        <f t="shared" si="2"/>
        <v>0</v>
      </c>
    </row>
    <row r="67" spans="1:9" x14ac:dyDescent="0.2">
      <c r="A67" s="122">
        <v>6</v>
      </c>
      <c r="B67" s="426"/>
      <c r="C67" s="426"/>
      <c r="D67" s="432"/>
      <c r="E67" s="433"/>
      <c r="F67" s="429"/>
      <c r="G67" s="429"/>
      <c r="H67" s="134"/>
      <c r="I67" s="135">
        <f t="shared" si="2"/>
        <v>0</v>
      </c>
    </row>
    <row r="68" spans="1:9" x14ac:dyDescent="0.2">
      <c r="A68" s="122">
        <v>7</v>
      </c>
      <c r="B68" s="426"/>
      <c r="C68" s="426"/>
      <c r="D68" s="432"/>
      <c r="E68" s="433"/>
      <c r="F68" s="429"/>
      <c r="G68" s="429"/>
      <c r="H68" s="134"/>
      <c r="I68" s="135">
        <f t="shared" si="2"/>
        <v>0</v>
      </c>
    </row>
    <row r="69" spans="1:9" x14ac:dyDescent="0.2">
      <c r="A69" s="122">
        <v>8</v>
      </c>
      <c r="B69" s="426"/>
      <c r="C69" s="426"/>
      <c r="D69" s="432"/>
      <c r="E69" s="433"/>
      <c r="F69" s="429"/>
      <c r="G69" s="429"/>
      <c r="H69" s="134"/>
      <c r="I69" s="135">
        <f t="shared" si="2"/>
        <v>0</v>
      </c>
    </row>
    <row r="70" spans="1:9" x14ac:dyDescent="0.2">
      <c r="A70" s="122">
        <v>9</v>
      </c>
      <c r="B70" s="426"/>
      <c r="C70" s="426"/>
      <c r="D70" s="432"/>
      <c r="E70" s="433"/>
      <c r="F70" s="429"/>
      <c r="G70" s="429"/>
      <c r="H70" s="134"/>
      <c r="I70" s="135">
        <f t="shared" si="2"/>
        <v>0</v>
      </c>
    </row>
    <row r="71" spans="1:9" x14ac:dyDescent="0.2">
      <c r="A71" s="122">
        <v>10</v>
      </c>
      <c r="B71" s="426"/>
      <c r="C71" s="426"/>
      <c r="D71" s="432"/>
      <c r="E71" s="433"/>
      <c r="F71" s="429"/>
      <c r="G71" s="429"/>
      <c r="H71" s="134"/>
      <c r="I71" s="135">
        <f t="shared" si="2"/>
        <v>0</v>
      </c>
    </row>
    <row r="72" spans="1:9" x14ac:dyDescent="0.2">
      <c r="A72" s="131"/>
      <c r="B72" s="128"/>
      <c r="C72" s="128"/>
      <c r="D72" s="128"/>
      <c r="E72" s="128"/>
      <c r="F72" s="128"/>
      <c r="G72" s="128"/>
      <c r="H72" s="136" t="s">
        <v>79</v>
      </c>
      <c r="I72" s="137">
        <f>SUM(I65:I71)</f>
        <v>0</v>
      </c>
    </row>
    <row r="73" spans="1:9" x14ac:dyDescent="0.2">
      <c r="A73" s="131"/>
      <c r="B73" s="128"/>
      <c r="C73" s="128"/>
      <c r="D73" s="128"/>
      <c r="E73" s="128"/>
      <c r="F73" s="128"/>
      <c r="G73" s="128"/>
      <c r="H73" s="128"/>
      <c r="I73" s="137"/>
    </row>
    <row r="74" spans="1:9" x14ac:dyDescent="0.2">
      <c r="A74" s="131"/>
      <c r="B74" s="128"/>
      <c r="C74" s="128"/>
      <c r="D74" s="128"/>
      <c r="E74" s="128"/>
      <c r="F74" s="128"/>
      <c r="G74" s="128"/>
      <c r="H74" s="128"/>
      <c r="I74" s="137"/>
    </row>
    <row r="75" spans="1:9" x14ac:dyDescent="0.2">
      <c r="A75" s="131"/>
      <c r="B75" s="128"/>
      <c r="C75" s="128"/>
      <c r="D75" s="128"/>
      <c r="E75" s="128"/>
      <c r="F75" s="128"/>
      <c r="G75" s="128"/>
      <c r="H75" s="136" t="s">
        <v>84</v>
      </c>
      <c r="I75" s="138">
        <f>I61</f>
        <v>0</v>
      </c>
    </row>
    <row r="76" spans="1:9" x14ac:dyDescent="0.2">
      <c r="A76" s="131"/>
      <c r="B76" s="128"/>
      <c r="C76" s="128"/>
      <c r="D76" s="128"/>
      <c r="E76" s="128"/>
      <c r="F76" s="128"/>
      <c r="G76" s="128"/>
      <c r="H76" s="136" t="s">
        <v>85</v>
      </c>
      <c r="I76" s="138">
        <f>I72</f>
        <v>0</v>
      </c>
    </row>
    <row r="77" spans="1:9" x14ac:dyDescent="0.2">
      <c r="A77" s="131"/>
      <c r="B77" s="128"/>
      <c r="C77" s="128"/>
      <c r="D77" s="128"/>
      <c r="E77" s="128" t="s">
        <v>90</v>
      </c>
      <c r="F77" s="128" t="s">
        <v>87</v>
      </c>
      <c r="G77" s="131">
        <f>C54</f>
        <v>3</v>
      </c>
      <c r="H77" s="136" t="s">
        <v>86</v>
      </c>
      <c r="I77" s="138">
        <f>SUM(I75:I76)</f>
        <v>0</v>
      </c>
    </row>
    <row r="78" spans="1:9" x14ac:dyDescent="0.2">
      <c r="A78" s="131"/>
      <c r="B78" s="128"/>
      <c r="C78" s="128"/>
      <c r="D78" s="128"/>
      <c r="E78" s="128"/>
      <c r="F78" s="128"/>
      <c r="G78" s="128"/>
      <c r="H78" s="128"/>
      <c r="I78" s="139"/>
    </row>
    <row r="79" spans="1:9" x14ac:dyDescent="0.2">
      <c r="A79" s="131"/>
      <c r="B79" s="128"/>
      <c r="C79" s="128"/>
      <c r="D79" s="128"/>
      <c r="E79" s="128"/>
      <c r="F79" s="128"/>
      <c r="G79" s="128"/>
      <c r="H79" s="128"/>
      <c r="I79" s="139"/>
    </row>
    <row r="80" spans="1:9" ht="18" x14ac:dyDescent="0.25">
      <c r="A80" s="431" t="s">
        <v>47</v>
      </c>
      <c r="B80" s="117" t="s">
        <v>87</v>
      </c>
      <c r="C80" s="118">
        <v>4</v>
      </c>
      <c r="D80" s="117" t="s">
        <v>235</v>
      </c>
      <c r="E80" s="119" t="str">
        <f>'ORE A'!F21</f>
        <v>ORE Event Subsystem Form A</v>
      </c>
      <c r="F80" s="120"/>
      <c r="G80" s="115"/>
      <c r="H80" s="115"/>
      <c r="I80" s="115"/>
    </row>
    <row r="81" spans="1:9" ht="18" x14ac:dyDescent="0.25">
      <c r="A81" s="431"/>
      <c r="B81" s="117" t="s">
        <v>88</v>
      </c>
      <c r="C81" s="118"/>
      <c r="D81" s="119"/>
      <c r="E81" s="120"/>
      <c r="F81" s="128"/>
      <c r="G81" s="115"/>
      <c r="H81" s="115"/>
      <c r="I81" s="115"/>
    </row>
    <row r="82" spans="1:9" x14ac:dyDescent="0.2">
      <c r="A82" s="431"/>
      <c r="B82" s="119" t="s">
        <v>74</v>
      </c>
      <c r="C82" s="119"/>
      <c r="D82" s="119"/>
      <c r="E82" s="119"/>
      <c r="F82" s="119"/>
      <c r="G82" s="119"/>
      <c r="H82" s="119"/>
      <c r="I82" s="119"/>
    </row>
    <row r="83" spans="1:9" x14ac:dyDescent="0.2">
      <c r="A83" s="431"/>
      <c r="B83" s="118" t="s">
        <v>67</v>
      </c>
      <c r="C83" s="118" t="s">
        <v>50</v>
      </c>
      <c r="D83" s="118" t="s">
        <v>9</v>
      </c>
      <c r="E83" s="118" t="s">
        <v>75</v>
      </c>
      <c r="F83" s="118" t="s">
        <v>82</v>
      </c>
      <c r="G83" s="118" t="s">
        <v>76</v>
      </c>
      <c r="H83" s="118" t="s">
        <v>77</v>
      </c>
      <c r="I83" s="121" t="s">
        <v>78</v>
      </c>
    </row>
    <row r="84" spans="1:9" x14ac:dyDescent="0.2">
      <c r="A84" s="122">
        <v>1</v>
      </c>
      <c r="B84" s="123"/>
      <c r="C84" s="123"/>
      <c r="D84" s="123"/>
      <c r="E84" s="123"/>
      <c r="F84" s="123"/>
      <c r="G84" s="124">
        <f>D84*F84</f>
        <v>0</v>
      </c>
      <c r="H84" s="125"/>
      <c r="I84" s="126">
        <f>IF(D84="",F84*H84,G84*H84)</f>
        <v>0</v>
      </c>
    </row>
    <row r="85" spans="1:9" x14ac:dyDescent="0.2">
      <c r="A85" s="122">
        <v>2</v>
      </c>
      <c r="B85" s="123"/>
      <c r="C85" s="123"/>
      <c r="D85" s="123"/>
      <c r="E85" s="123"/>
      <c r="F85" s="123"/>
      <c r="G85" s="124">
        <f>D85*F85</f>
        <v>0</v>
      </c>
      <c r="H85" s="125"/>
      <c r="I85" s="126">
        <f>IF(D85="",F85*H85,G85*H85)</f>
        <v>0</v>
      </c>
    </row>
    <row r="86" spans="1:9" x14ac:dyDescent="0.2">
      <c r="A86" s="122">
        <v>3</v>
      </c>
      <c r="B86" s="123"/>
      <c r="C86" s="123"/>
      <c r="D86" s="122"/>
      <c r="E86" s="123"/>
      <c r="F86" s="123"/>
      <c r="G86" s="124">
        <f>D86*F86</f>
        <v>0</v>
      </c>
      <c r="H86" s="127"/>
      <c r="I86" s="126">
        <f>IF(D86="",F86*H86,G86*H86)</f>
        <v>0</v>
      </c>
    </row>
    <row r="87" spans="1:9" x14ac:dyDescent="0.2">
      <c r="B87" s="128"/>
      <c r="C87" s="128"/>
      <c r="D87" s="128"/>
      <c r="E87" s="128"/>
      <c r="F87" s="128"/>
      <c r="G87" s="128"/>
      <c r="H87" s="129" t="s">
        <v>79</v>
      </c>
      <c r="I87" s="130">
        <f>SUM(I84:I86)</f>
        <v>0</v>
      </c>
    </row>
    <row r="88" spans="1:9" x14ac:dyDescent="0.2">
      <c r="A88" s="131"/>
      <c r="B88" s="128"/>
      <c r="C88" s="128"/>
      <c r="D88" s="128"/>
      <c r="E88" s="128"/>
      <c r="F88" s="128"/>
      <c r="G88" s="128"/>
      <c r="H88" s="128"/>
      <c r="I88" s="128"/>
    </row>
    <row r="89" spans="1:9" x14ac:dyDescent="0.2">
      <c r="A89" s="131"/>
      <c r="B89" s="119" t="s">
        <v>80</v>
      </c>
      <c r="C89" s="119"/>
      <c r="D89" s="119"/>
      <c r="E89" s="119"/>
      <c r="F89" s="119"/>
      <c r="G89" s="119"/>
      <c r="H89" s="119"/>
      <c r="I89" s="119"/>
    </row>
    <row r="90" spans="1:9" x14ac:dyDescent="0.2">
      <c r="A90" s="131"/>
      <c r="B90" s="430" t="s">
        <v>81</v>
      </c>
      <c r="C90" s="430"/>
      <c r="D90" s="430" t="s">
        <v>82</v>
      </c>
      <c r="E90" s="430"/>
      <c r="F90" s="430" t="s">
        <v>83</v>
      </c>
      <c r="G90" s="430"/>
      <c r="H90" s="118" t="s">
        <v>77</v>
      </c>
      <c r="I90" s="132" t="s">
        <v>78</v>
      </c>
    </row>
    <row r="91" spans="1:9" x14ac:dyDescent="0.2">
      <c r="A91" s="122">
        <v>4</v>
      </c>
      <c r="B91" s="426"/>
      <c r="C91" s="426"/>
      <c r="D91" s="432"/>
      <c r="E91" s="433"/>
      <c r="F91" s="429"/>
      <c r="G91" s="429"/>
      <c r="H91" s="134"/>
      <c r="I91" s="135">
        <f t="shared" ref="I91:I97" si="3">D91*H91</f>
        <v>0</v>
      </c>
    </row>
    <row r="92" spans="1:9" x14ac:dyDescent="0.2">
      <c r="A92" s="122">
        <v>5</v>
      </c>
      <c r="B92" s="426"/>
      <c r="C92" s="426"/>
      <c r="D92" s="432"/>
      <c r="E92" s="433"/>
      <c r="F92" s="429"/>
      <c r="G92" s="429"/>
      <c r="H92" s="134"/>
      <c r="I92" s="135">
        <f t="shared" si="3"/>
        <v>0</v>
      </c>
    </row>
    <row r="93" spans="1:9" x14ac:dyDescent="0.2">
      <c r="A93" s="122">
        <v>6</v>
      </c>
      <c r="B93" s="426"/>
      <c r="C93" s="426"/>
      <c r="D93" s="432"/>
      <c r="E93" s="433"/>
      <c r="F93" s="429"/>
      <c r="G93" s="429"/>
      <c r="H93" s="134"/>
      <c r="I93" s="135">
        <f t="shared" si="3"/>
        <v>0</v>
      </c>
    </row>
    <row r="94" spans="1:9" x14ac:dyDescent="0.2">
      <c r="A94" s="122">
        <v>7</v>
      </c>
      <c r="B94" s="426"/>
      <c r="C94" s="426"/>
      <c r="D94" s="432"/>
      <c r="E94" s="433"/>
      <c r="F94" s="429"/>
      <c r="G94" s="429"/>
      <c r="H94" s="134"/>
      <c r="I94" s="135">
        <f t="shared" si="3"/>
        <v>0</v>
      </c>
    </row>
    <row r="95" spans="1:9" x14ac:dyDescent="0.2">
      <c r="A95" s="122">
        <v>8</v>
      </c>
      <c r="B95" s="426"/>
      <c r="C95" s="426"/>
      <c r="D95" s="432"/>
      <c r="E95" s="433"/>
      <c r="F95" s="429"/>
      <c r="G95" s="429"/>
      <c r="H95" s="134"/>
      <c r="I95" s="135">
        <f t="shared" si="3"/>
        <v>0</v>
      </c>
    </row>
    <row r="96" spans="1:9" x14ac:dyDescent="0.2">
      <c r="A96" s="122">
        <v>9</v>
      </c>
      <c r="B96" s="426"/>
      <c r="C96" s="426"/>
      <c r="D96" s="432"/>
      <c r="E96" s="433"/>
      <c r="F96" s="429"/>
      <c r="G96" s="429"/>
      <c r="H96" s="134"/>
      <c r="I96" s="135">
        <f t="shared" si="3"/>
        <v>0</v>
      </c>
    </row>
    <row r="97" spans="1:9" x14ac:dyDescent="0.2">
      <c r="A97" s="122">
        <v>10</v>
      </c>
      <c r="B97" s="426"/>
      <c r="C97" s="426"/>
      <c r="D97" s="432"/>
      <c r="E97" s="433"/>
      <c r="F97" s="429"/>
      <c r="G97" s="429"/>
      <c r="H97" s="134"/>
      <c r="I97" s="135">
        <f t="shared" si="3"/>
        <v>0</v>
      </c>
    </row>
    <row r="98" spans="1:9" x14ac:dyDescent="0.2">
      <c r="A98" s="131"/>
      <c r="B98" s="128"/>
      <c r="C98" s="128"/>
      <c r="D98" s="128"/>
      <c r="E98" s="128"/>
      <c r="F98" s="128"/>
      <c r="G98" s="128"/>
      <c r="H98" s="136" t="s">
        <v>79</v>
      </c>
      <c r="I98" s="137">
        <f>SUM(I91:I97)</f>
        <v>0</v>
      </c>
    </row>
    <row r="99" spans="1:9" x14ac:dyDescent="0.2">
      <c r="A99" s="131"/>
      <c r="B99" s="128"/>
      <c r="C99" s="128"/>
      <c r="D99" s="128"/>
      <c r="E99" s="128"/>
      <c r="F99" s="128"/>
      <c r="G99" s="128"/>
      <c r="H99" s="128"/>
      <c r="I99" s="137"/>
    </row>
    <row r="100" spans="1:9" x14ac:dyDescent="0.2">
      <c r="A100" s="131"/>
      <c r="B100" s="128"/>
      <c r="C100" s="128"/>
      <c r="D100" s="128"/>
      <c r="E100" s="128"/>
      <c r="F100" s="128"/>
      <c r="G100" s="128"/>
      <c r="H100" s="128"/>
      <c r="I100" s="137"/>
    </row>
    <row r="101" spans="1:9" x14ac:dyDescent="0.2">
      <c r="A101" s="131"/>
      <c r="B101" s="128"/>
      <c r="C101" s="128"/>
      <c r="D101" s="128"/>
      <c r="E101" s="128"/>
      <c r="F101" s="128"/>
      <c r="G101" s="128"/>
      <c r="H101" s="136" t="s">
        <v>84</v>
      </c>
      <c r="I101" s="138">
        <f>I87</f>
        <v>0</v>
      </c>
    </row>
    <row r="102" spans="1:9" x14ac:dyDescent="0.2">
      <c r="A102" s="131"/>
      <c r="B102" s="128"/>
      <c r="C102" s="128"/>
      <c r="D102" s="128"/>
      <c r="E102" s="128"/>
      <c r="F102" s="128"/>
      <c r="G102" s="128"/>
      <c r="H102" s="136" t="s">
        <v>85</v>
      </c>
      <c r="I102" s="138">
        <f>I98</f>
        <v>0</v>
      </c>
    </row>
    <row r="103" spans="1:9" x14ac:dyDescent="0.2">
      <c r="A103" s="131"/>
      <c r="B103" s="128"/>
      <c r="C103" s="128"/>
      <c r="D103" s="128"/>
      <c r="E103" s="128" t="s">
        <v>90</v>
      </c>
      <c r="F103" s="128" t="s">
        <v>87</v>
      </c>
      <c r="G103" s="131">
        <f>C80</f>
        <v>4</v>
      </c>
      <c r="H103" s="136" t="s">
        <v>86</v>
      </c>
      <c r="I103" s="138">
        <f>SUM(I101:I102)</f>
        <v>0</v>
      </c>
    </row>
    <row r="104" spans="1:9" x14ac:dyDescent="0.2">
      <c r="A104" s="131"/>
      <c r="B104" s="128"/>
      <c r="C104" s="128"/>
      <c r="D104" s="128"/>
      <c r="E104" s="128"/>
      <c r="F104" s="128"/>
      <c r="G104" s="128"/>
      <c r="H104" s="128"/>
      <c r="I104" s="139"/>
    </row>
    <row r="105" spans="1:9" x14ac:dyDescent="0.2">
      <c r="A105" s="131"/>
      <c r="B105" s="128"/>
      <c r="C105" s="128"/>
      <c r="D105" s="128"/>
      <c r="E105" s="128"/>
      <c r="F105" s="128"/>
      <c r="G105" s="128"/>
      <c r="H105" s="128"/>
      <c r="I105" s="139"/>
    </row>
  </sheetData>
  <sheetProtection password="8FE9" sheet="1" objects="1" scenarios="1" formatCells="0" formatColumns="0" formatRows="0" insertRows="0" deleteRows="0"/>
  <mergeCells count="102">
    <mergeCell ref="B97:C97"/>
    <mergeCell ref="D97:E97"/>
    <mergeCell ref="F97:G97"/>
    <mergeCell ref="B95:C95"/>
    <mergeCell ref="D95:E95"/>
    <mergeCell ref="F95:G95"/>
    <mergeCell ref="B96:C96"/>
    <mergeCell ref="D96:E96"/>
    <mergeCell ref="F96:G96"/>
    <mergeCell ref="A80:A83"/>
    <mergeCell ref="B90:C90"/>
    <mergeCell ref="D90:E90"/>
    <mergeCell ref="F90:G90"/>
    <mergeCell ref="B92:C92"/>
    <mergeCell ref="D92:E92"/>
    <mergeCell ref="F92:G92"/>
    <mergeCell ref="B91:C91"/>
    <mergeCell ref="D91:E91"/>
    <mergeCell ref="F91:G91"/>
    <mergeCell ref="B93:C93"/>
    <mergeCell ref="D93:E93"/>
    <mergeCell ref="F93:G93"/>
    <mergeCell ref="B94:C94"/>
    <mergeCell ref="D94:E94"/>
    <mergeCell ref="F94:G94"/>
    <mergeCell ref="B68:C68"/>
    <mergeCell ref="D68:E68"/>
    <mergeCell ref="F68:G68"/>
    <mergeCell ref="B69:C69"/>
    <mergeCell ref="D69:E69"/>
    <mergeCell ref="F69:G69"/>
    <mergeCell ref="B70:C70"/>
    <mergeCell ref="D70:E70"/>
    <mergeCell ref="F70:G70"/>
    <mergeCell ref="B71:C71"/>
    <mergeCell ref="D71:E71"/>
    <mergeCell ref="F71:G71"/>
    <mergeCell ref="B67:C67"/>
    <mergeCell ref="D67:E67"/>
    <mergeCell ref="F67:G67"/>
    <mergeCell ref="F42:G42"/>
    <mergeCell ref="B43:C43"/>
    <mergeCell ref="D43:E43"/>
    <mergeCell ref="B40:C40"/>
    <mergeCell ref="D40:E40"/>
    <mergeCell ref="D44:E44"/>
    <mergeCell ref="F44:G44"/>
    <mergeCell ref="B45:C45"/>
    <mergeCell ref="D45:E45"/>
    <mergeCell ref="F45:G45"/>
    <mergeCell ref="B42:C42"/>
    <mergeCell ref="D42:E42"/>
    <mergeCell ref="D41:E41"/>
    <mergeCell ref="F41:G41"/>
    <mergeCell ref="F43:G43"/>
    <mergeCell ref="B44:C44"/>
    <mergeCell ref="D38:E38"/>
    <mergeCell ref="F38:G38"/>
    <mergeCell ref="F19:G19"/>
    <mergeCell ref="B41:C41"/>
    <mergeCell ref="A54:A57"/>
    <mergeCell ref="B66:C66"/>
    <mergeCell ref="D66:E66"/>
    <mergeCell ref="F66:G66"/>
    <mergeCell ref="B65:C65"/>
    <mergeCell ref="D65:E65"/>
    <mergeCell ref="F65:G65"/>
    <mergeCell ref="D64:E64"/>
    <mergeCell ref="F64:G64"/>
    <mergeCell ref="B64:C64"/>
    <mergeCell ref="F16:G16"/>
    <mergeCell ref="F40:G40"/>
    <mergeCell ref="B16:C16"/>
    <mergeCell ref="B39:C39"/>
    <mergeCell ref="D39:E39"/>
    <mergeCell ref="F39:G39"/>
    <mergeCell ref="F15:G15"/>
    <mergeCell ref="B17:C17"/>
    <mergeCell ref="F17:G17"/>
    <mergeCell ref="B38:C38"/>
    <mergeCell ref="F18:G18"/>
    <mergeCell ref="A28:A31"/>
    <mergeCell ref="B19:C19"/>
    <mergeCell ref="D19:E19"/>
    <mergeCell ref="B13:C13"/>
    <mergeCell ref="D13:E13"/>
    <mergeCell ref="B18:C18"/>
    <mergeCell ref="B12:C12"/>
    <mergeCell ref="D18:E18"/>
    <mergeCell ref="B15:C15"/>
    <mergeCell ref="D16:E16"/>
    <mergeCell ref="D17:E17"/>
    <mergeCell ref="D15:E15"/>
    <mergeCell ref="F13:G13"/>
    <mergeCell ref="D12:E12"/>
    <mergeCell ref="F12:G12"/>
    <mergeCell ref="B1:F1"/>
    <mergeCell ref="G1:I1"/>
    <mergeCell ref="F14:G14"/>
    <mergeCell ref="D14:E14"/>
    <mergeCell ref="B14:C14"/>
    <mergeCell ref="A2:A5"/>
  </mergeCells>
  <phoneticPr fontId="6" type="noConversion"/>
  <pageMargins left="0.75" right="0.75" top="1" bottom="1" header="0.5" footer="0.5"/>
  <pageSetup orientation="landscape" horizontalDpi="300" verticalDpi="300"/>
  <headerFooter alignWithMargins="0">
    <oddHeader>&amp;C&amp;"Arial,Bold"&amp;14ROC Event Subsystem
Form B&amp;Rpage&amp;P</oddHeader>
  </headerFooter>
  <rowBreaks count="3" manualBreakCount="3">
    <brk id="27" max="16383" man="1"/>
    <brk id="53" max="16383" man="1"/>
    <brk id="7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J32"/>
  <sheetViews>
    <sheetView showZeros="0" zoomScaleNormal="100" workbookViewId="0">
      <selection activeCell="D26" sqref="D26:E26"/>
    </sheetView>
  </sheetViews>
  <sheetFormatPr defaultRowHeight="12.75" x14ac:dyDescent="0.2"/>
  <cols>
    <col min="1" max="1" width="3.28515625" style="84" customWidth="1"/>
    <col min="2" max="2" width="14.42578125" style="85" customWidth="1"/>
    <col min="3" max="3" width="52.140625" style="85" customWidth="1"/>
    <col min="4" max="4" width="11.28515625" style="85" customWidth="1"/>
    <col min="5" max="5" width="10.42578125" style="85" customWidth="1"/>
    <col min="6" max="6" width="9.42578125" style="85" customWidth="1"/>
    <col min="7" max="7" width="9.28515625" style="85" customWidth="1"/>
    <col min="8" max="8" width="9.7109375" style="85" customWidth="1"/>
    <col min="9" max="10" width="9.42578125" style="85" customWidth="1"/>
    <col min="11" max="16384" width="9.140625" style="85"/>
  </cols>
  <sheetData>
    <row r="2" spans="1:10" ht="27" customHeight="1" x14ac:dyDescent="0.35">
      <c r="A2" s="379" t="s">
        <v>412</v>
      </c>
      <c r="B2" s="379"/>
      <c r="C2" s="379"/>
      <c r="D2" s="379"/>
      <c r="E2" s="379"/>
      <c r="F2" s="380">
        <f>'Summary Cost'!F3:I3</f>
        <v>0</v>
      </c>
      <c r="G2" s="380"/>
      <c r="H2" s="380"/>
      <c r="I2" s="380"/>
      <c r="J2" s="380"/>
    </row>
    <row r="3" spans="1:10" ht="9" customHeight="1" thickBot="1" x14ac:dyDescent="0.4">
      <c r="A3" s="88"/>
      <c r="B3" s="88"/>
      <c r="C3" s="88"/>
      <c r="D3" s="88"/>
      <c r="E3" s="88"/>
      <c r="F3" s="86"/>
      <c r="G3" s="86"/>
      <c r="H3" s="86"/>
      <c r="I3" s="86"/>
      <c r="J3" s="86"/>
    </row>
    <row r="4" spans="1:10" ht="18" customHeight="1" thickBot="1" x14ac:dyDescent="0.35">
      <c r="C4" s="149"/>
      <c r="D4" s="335" t="s">
        <v>413</v>
      </c>
      <c r="E4" s="336" t="s">
        <v>414</v>
      </c>
      <c r="F4" s="337" t="s">
        <v>415</v>
      </c>
      <c r="G4" s="147"/>
      <c r="H4" s="147"/>
      <c r="I4" s="147"/>
      <c r="J4" s="147"/>
    </row>
    <row r="5" spans="1:10" ht="18" customHeight="1" thickBot="1" x14ac:dyDescent="0.35">
      <c r="C5" s="148"/>
      <c r="D5" s="185">
        <f>'Summary Cost'!D6</f>
        <v>0</v>
      </c>
      <c r="E5" s="186">
        <f>'Summary Cost'!E6</f>
        <v>0</v>
      </c>
      <c r="F5" s="187">
        <f>'Summary Cost'!F6</f>
        <v>0</v>
      </c>
      <c r="G5" s="147"/>
      <c r="H5" s="147"/>
      <c r="I5" s="147"/>
      <c r="J5" s="147"/>
    </row>
    <row r="6" spans="1:10" ht="19.5" customHeight="1" thickBot="1" x14ac:dyDescent="0.25">
      <c r="B6" s="89"/>
      <c r="C6" s="148" t="s">
        <v>197</v>
      </c>
      <c r="D6" s="174" t="str">
        <f>IF(D5&gt;0,I26+J26,"")</f>
        <v/>
      </c>
      <c r="E6" s="175" t="str">
        <f>IF(E5&gt;0,J27+I27,"")</f>
        <v/>
      </c>
      <c r="F6" s="176" t="str">
        <f>IF(F5&gt;0,I28+J28,"")</f>
        <v/>
      </c>
      <c r="J6" s="89"/>
    </row>
    <row r="7" spans="1:10" ht="12.75" customHeight="1" thickBot="1" x14ac:dyDescent="0.35">
      <c r="B7" s="89"/>
      <c r="C7" s="86"/>
      <c r="D7" s="86"/>
      <c r="E7" s="86"/>
      <c r="F7" s="86"/>
      <c r="G7" s="86"/>
      <c r="H7" s="86"/>
      <c r="I7" s="89"/>
      <c r="J7" s="89"/>
    </row>
    <row r="8" spans="1:10" ht="12.75" customHeight="1" x14ac:dyDescent="0.2">
      <c r="A8" s="386" t="s">
        <v>64</v>
      </c>
      <c r="B8" s="381" t="s">
        <v>47</v>
      </c>
      <c r="C8" s="389" t="s">
        <v>202</v>
      </c>
      <c r="D8" s="390"/>
      <c r="E8" s="391"/>
      <c r="F8" s="384" t="s">
        <v>48</v>
      </c>
      <c r="G8" s="381"/>
      <c r="H8" s="398" t="s">
        <v>225</v>
      </c>
      <c r="I8" s="384" t="s">
        <v>49</v>
      </c>
      <c r="J8" s="381"/>
    </row>
    <row r="9" spans="1:10" ht="12.75" customHeight="1" x14ac:dyDescent="0.2">
      <c r="A9" s="387"/>
      <c r="B9" s="382"/>
      <c r="C9" s="392"/>
      <c r="D9" s="393"/>
      <c r="E9" s="394"/>
      <c r="F9" s="385"/>
      <c r="G9" s="382"/>
      <c r="H9" s="399"/>
      <c r="I9" s="385"/>
      <c r="J9" s="382"/>
    </row>
    <row r="10" spans="1:10" ht="13.5" thickBot="1" x14ac:dyDescent="0.25">
      <c r="A10" s="388"/>
      <c r="B10" s="383"/>
      <c r="C10" s="395"/>
      <c r="D10" s="396"/>
      <c r="E10" s="397"/>
      <c r="F10" s="146" t="s">
        <v>50</v>
      </c>
      <c r="G10" s="144" t="s">
        <v>51</v>
      </c>
      <c r="H10" s="400"/>
      <c r="I10" s="146" t="s">
        <v>50</v>
      </c>
      <c r="J10" s="144" t="s">
        <v>51</v>
      </c>
    </row>
    <row r="11" spans="1:10" ht="23.25" customHeight="1" x14ac:dyDescent="0.2">
      <c r="A11" s="188">
        <v>1</v>
      </c>
      <c r="B11" s="243" t="str">
        <f>'Summary Cost'!B12</f>
        <v>Engine</v>
      </c>
      <c r="C11" s="401"/>
      <c r="D11" s="402"/>
      <c r="E11" s="403"/>
      <c r="F11" s="207"/>
      <c r="G11" s="207"/>
      <c r="H11" s="237">
        <f>F11+G11</f>
        <v>0</v>
      </c>
      <c r="I11" s="208">
        <f>F11+'Summary Cost'!H12</f>
        <v>0</v>
      </c>
      <c r="J11" s="209">
        <f>G11+'Summary Cost'!I12</f>
        <v>0</v>
      </c>
    </row>
    <row r="12" spans="1:10" ht="23.25" customHeight="1" x14ac:dyDescent="0.2">
      <c r="A12" s="189">
        <v>2</v>
      </c>
      <c r="B12" s="242" t="str">
        <f>'Summary Cost'!B13</f>
        <v>Transmission</v>
      </c>
      <c r="C12" s="377"/>
      <c r="D12" s="377"/>
      <c r="E12" s="377"/>
      <c r="F12" s="210"/>
      <c r="G12" s="210"/>
      <c r="H12" s="237">
        <f t="shared" ref="H12:H25" si="0">F12+G12</f>
        <v>0</v>
      </c>
      <c r="I12" s="208">
        <f>F12+'Summary Cost'!H13</f>
        <v>0</v>
      </c>
      <c r="J12" s="209">
        <f>G12+'Summary Cost'!I13</f>
        <v>0</v>
      </c>
    </row>
    <row r="13" spans="1:10" ht="23.25" customHeight="1" x14ac:dyDescent="0.2">
      <c r="A13" s="189">
        <v>3</v>
      </c>
      <c r="B13" s="242" t="str">
        <f>'Summary Cost'!B14</f>
        <v>Drive Train</v>
      </c>
      <c r="C13" s="377"/>
      <c r="D13" s="377"/>
      <c r="E13" s="377"/>
      <c r="F13" s="210"/>
      <c r="G13" s="210"/>
      <c r="H13" s="237">
        <f t="shared" si="0"/>
        <v>0</v>
      </c>
      <c r="I13" s="208">
        <f>F13+'Summary Cost'!H14</f>
        <v>0</v>
      </c>
      <c r="J13" s="209">
        <f>G13+'Summary Cost'!I14</f>
        <v>0</v>
      </c>
    </row>
    <row r="14" spans="1:10" ht="23.25" customHeight="1" x14ac:dyDescent="0.2">
      <c r="A14" s="189">
        <v>4</v>
      </c>
      <c r="B14" s="242" t="str">
        <f>'Summary Cost'!B15</f>
        <v>Steering</v>
      </c>
      <c r="C14" s="377"/>
      <c r="D14" s="377"/>
      <c r="E14" s="377"/>
      <c r="F14" s="210"/>
      <c r="G14" s="210"/>
      <c r="H14" s="237">
        <f t="shared" si="0"/>
        <v>0</v>
      </c>
      <c r="I14" s="208">
        <f>F14+'Summary Cost'!H15</f>
        <v>0</v>
      </c>
      <c r="J14" s="209">
        <f>G14+'Summary Cost'!I15</f>
        <v>0</v>
      </c>
    </row>
    <row r="15" spans="1:10" ht="23.25" customHeight="1" x14ac:dyDescent="0.2">
      <c r="A15" s="189">
        <v>5</v>
      </c>
      <c r="B15" s="242" t="str">
        <f>'Summary Cost'!B16</f>
        <v>Suspension</v>
      </c>
      <c r="C15" s="377"/>
      <c r="D15" s="377"/>
      <c r="E15" s="377"/>
      <c r="F15" s="210"/>
      <c r="G15" s="210"/>
      <c r="H15" s="237">
        <f t="shared" si="0"/>
        <v>0</v>
      </c>
      <c r="I15" s="208">
        <f>F15+'Summary Cost'!H16</f>
        <v>0</v>
      </c>
      <c r="J15" s="209">
        <f>G15+'Summary Cost'!I16</f>
        <v>0</v>
      </c>
    </row>
    <row r="16" spans="1:10" ht="23.25" customHeight="1" x14ac:dyDescent="0.2">
      <c r="A16" s="189">
        <v>6</v>
      </c>
      <c r="B16" s="242" t="str">
        <f>'Summary Cost'!B17</f>
        <v>Frame</v>
      </c>
      <c r="C16" s="377"/>
      <c r="D16" s="377"/>
      <c r="E16" s="377"/>
      <c r="F16" s="210"/>
      <c r="G16" s="210"/>
      <c r="H16" s="237">
        <f t="shared" si="0"/>
        <v>0</v>
      </c>
      <c r="I16" s="208">
        <f>F16+'Summary Cost'!H17</f>
        <v>0</v>
      </c>
      <c r="J16" s="209">
        <f>G16+'Summary Cost'!I17</f>
        <v>0</v>
      </c>
    </row>
    <row r="17" spans="1:10" ht="23.25" customHeight="1" x14ac:dyDescent="0.2">
      <c r="A17" s="189">
        <v>7</v>
      </c>
      <c r="B17" s="242" t="str">
        <f>'Summary Cost'!B18</f>
        <v>Body</v>
      </c>
      <c r="C17" s="377"/>
      <c r="D17" s="377"/>
      <c r="E17" s="377"/>
      <c r="F17" s="210"/>
      <c r="G17" s="210"/>
      <c r="H17" s="237">
        <f t="shared" si="0"/>
        <v>0</v>
      </c>
      <c r="I17" s="208">
        <f>F17+'Summary Cost'!H18</f>
        <v>0</v>
      </c>
      <c r="J17" s="209">
        <f>G17+'Summary Cost'!I18</f>
        <v>0</v>
      </c>
    </row>
    <row r="18" spans="1:10" ht="23.25" customHeight="1" x14ac:dyDescent="0.2">
      <c r="A18" s="189">
        <v>8</v>
      </c>
      <c r="B18" s="242" t="str">
        <f>'Summary Cost'!B19</f>
        <v>Brakes</v>
      </c>
      <c r="C18" s="377"/>
      <c r="D18" s="377"/>
      <c r="E18" s="377"/>
      <c r="F18" s="210"/>
      <c r="G18" s="210"/>
      <c r="H18" s="237">
        <f t="shared" si="0"/>
        <v>0</v>
      </c>
      <c r="I18" s="208">
        <f>F18+'Summary Cost'!H19</f>
        <v>0</v>
      </c>
      <c r="J18" s="209">
        <f>G18+'Summary Cost'!I19</f>
        <v>0</v>
      </c>
    </row>
    <row r="19" spans="1:10" ht="23.25" customHeight="1" x14ac:dyDescent="0.2">
      <c r="A19" s="189">
        <v>9</v>
      </c>
      <c r="B19" s="242" t="str">
        <f>'Summary Cost'!B20</f>
        <v>Safety Equipment</v>
      </c>
      <c r="C19" s="377"/>
      <c r="D19" s="377"/>
      <c r="E19" s="377"/>
      <c r="F19" s="210"/>
      <c r="G19" s="210"/>
      <c r="H19" s="237">
        <f t="shared" si="0"/>
        <v>0</v>
      </c>
      <c r="I19" s="208">
        <f>F19+'Summary Cost'!H20</f>
        <v>0</v>
      </c>
      <c r="J19" s="209">
        <f>G19+'Summary Cost'!I20</f>
        <v>0</v>
      </c>
    </row>
    <row r="20" spans="1:10" ht="23.25" customHeight="1" x14ac:dyDescent="0.2">
      <c r="A20" s="189">
        <v>10</v>
      </c>
      <c r="B20" s="242" t="str">
        <f>'Summary Cost'!B21</f>
        <v>Electrical Equipment</v>
      </c>
      <c r="C20" s="377"/>
      <c r="D20" s="377"/>
      <c r="E20" s="377"/>
      <c r="F20" s="210"/>
      <c r="G20" s="210"/>
      <c r="H20" s="237">
        <f t="shared" si="0"/>
        <v>0</v>
      </c>
      <c r="I20" s="208">
        <f>F20+'Summary Cost'!H21</f>
        <v>0</v>
      </c>
      <c r="J20" s="209">
        <f>G20+'Summary Cost'!I21</f>
        <v>0</v>
      </c>
    </row>
    <row r="21" spans="1:10" ht="23.25" customHeight="1" x14ac:dyDescent="0.2">
      <c r="A21" s="189">
        <v>11</v>
      </c>
      <c r="B21" s="242" t="str">
        <f>'Summary Cost'!B22</f>
        <v>Fasteners</v>
      </c>
      <c r="C21" s="377"/>
      <c r="D21" s="377"/>
      <c r="E21" s="377"/>
      <c r="F21" s="210"/>
      <c r="G21" s="211"/>
      <c r="H21" s="237">
        <f t="shared" si="0"/>
        <v>0</v>
      </c>
      <c r="I21" s="208">
        <f>F21+'Summary Cost'!H22</f>
        <v>0</v>
      </c>
      <c r="J21" s="209">
        <f>G21+'Summary Cost'!I22</f>
        <v>0</v>
      </c>
    </row>
    <row r="22" spans="1:10" ht="23.25" customHeight="1" thickBot="1" x14ac:dyDescent="0.25">
      <c r="A22" s="190">
        <v>12</v>
      </c>
      <c r="B22" s="245" t="str">
        <f>'Summary Cost'!B23</f>
        <v>Miscellaneous</v>
      </c>
      <c r="C22" s="378"/>
      <c r="D22" s="378"/>
      <c r="E22" s="378"/>
      <c r="F22" s="212"/>
      <c r="G22" s="212"/>
      <c r="H22" s="238">
        <f t="shared" si="0"/>
        <v>0</v>
      </c>
      <c r="I22" s="213">
        <f>F22+'Summary Cost'!H23</f>
        <v>0</v>
      </c>
      <c r="J22" s="214">
        <f>G22+'Summary Cost'!I23</f>
        <v>0</v>
      </c>
    </row>
    <row r="23" spans="1:10" ht="23.25" customHeight="1" x14ac:dyDescent="0.2">
      <c r="A23" s="191">
        <v>13</v>
      </c>
      <c r="B23" s="244" t="str">
        <f>'Summary Cost'!B24</f>
        <v xml:space="preserve">AUB Event </v>
      </c>
      <c r="C23" s="366"/>
      <c r="D23" s="367"/>
      <c r="E23" s="368"/>
      <c r="F23" s="215"/>
      <c r="G23" s="215"/>
      <c r="H23" s="239">
        <f t="shared" si="0"/>
        <v>0</v>
      </c>
      <c r="I23" s="216">
        <f>F23+'Summary Cost'!H24</f>
        <v>0</v>
      </c>
      <c r="J23" s="217">
        <f>G23+'Summary Cost'!I24</f>
        <v>0</v>
      </c>
    </row>
    <row r="24" spans="1:10" ht="23.25" customHeight="1" x14ac:dyDescent="0.2">
      <c r="A24" s="192">
        <v>14</v>
      </c>
      <c r="B24" s="193" t="str">
        <f>'Summary Cost'!B25</f>
        <v>MAR Event</v>
      </c>
      <c r="C24" s="369"/>
      <c r="D24" s="370"/>
      <c r="E24" s="371"/>
      <c r="F24" s="218"/>
      <c r="G24" s="218"/>
      <c r="H24" s="240">
        <f t="shared" si="0"/>
        <v>0</v>
      </c>
      <c r="I24" s="219">
        <f>F24+'Summary Cost'!H25</f>
        <v>0</v>
      </c>
      <c r="J24" s="220">
        <f>G24+'Summary Cost'!I25</f>
        <v>0</v>
      </c>
    </row>
    <row r="25" spans="1:10" ht="23.25" customHeight="1" thickBot="1" x14ac:dyDescent="0.25">
      <c r="A25" s="194">
        <v>15</v>
      </c>
      <c r="B25" s="195" t="str">
        <f>'Summary Cost'!B26</f>
        <v>ORE Event</v>
      </c>
      <c r="C25" s="372"/>
      <c r="D25" s="373"/>
      <c r="E25" s="374"/>
      <c r="F25" s="221"/>
      <c r="G25" s="221"/>
      <c r="H25" s="241">
        <f t="shared" si="0"/>
        <v>0</v>
      </c>
      <c r="I25" s="222">
        <f>F25+'Summary Cost'!H26</f>
        <v>0</v>
      </c>
      <c r="J25" s="223">
        <f>G25+'Summary Cost'!I26</f>
        <v>0</v>
      </c>
    </row>
    <row r="26" spans="1:10" ht="13.5" thickBot="1" x14ac:dyDescent="0.25">
      <c r="A26" s="103"/>
      <c r="B26" s="143"/>
      <c r="C26" s="128"/>
      <c r="D26" s="375" t="str">
        <f>'Summary Cost'!C27</f>
        <v>AUB Total:</v>
      </c>
      <c r="E26" s="376"/>
      <c r="F26" s="224">
        <f t="shared" ref="F26:G28" si="1">SUM(F$9:F$22)+F23</f>
        <v>0</v>
      </c>
      <c r="G26" s="224">
        <f t="shared" si="1"/>
        <v>0</v>
      </c>
      <c r="H26" s="224">
        <f>SUM(H$9:H$22)+H23</f>
        <v>0</v>
      </c>
      <c r="I26" s="225">
        <f>SUM(I9:I22)+I23</f>
        <v>0</v>
      </c>
      <c r="J26" s="226">
        <f>SUM(J9:J22)+J23</f>
        <v>0</v>
      </c>
    </row>
    <row r="27" spans="1:10" ht="13.5" thickBot="1" x14ac:dyDescent="0.25">
      <c r="A27" s="103"/>
      <c r="B27" s="143"/>
      <c r="C27" s="168"/>
      <c r="D27" s="364" t="str">
        <f>'Summary Cost'!C28</f>
        <v>MAR Total:</v>
      </c>
      <c r="E27" s="365"/>
      <c r="F27" s="227">
        <f t="shared" si="1"/>
        <v>0</v>
      </c>
      <c r="G27" s="227">
        <f t="shared" si="1"/>
        <v>0</v>
      </c>
      <c r="H27" s="227">
        <f>SUM(H$9:H$22)+H24</f>
        <v>0</v>
      </c>
      <c r="I27" s="228">
        <f>SUM(I9:I22)+I24</f>
        <v>0</v>
      </c>
      <c r="J27" s="229">
        <f>SUM(J9:J22)+J24</f>
        <v>0</v>
      </c>
    </row>
    <row r="28" spans="1:10" ht="13.5" thickBot="1" x14ac:dyDescent="0.25">
      <c r="B28" s="89"/>
      <c r="C28" s="168"/>
      <c r="D28" s="362" t="str">
        <f>'Summary Cost'!C29</f>
        <v>ORE Total:</v>
      </c>
      <c r="E28" s="363"/>
      <c r="F28" s="230">
        <f t="shared" si="1"/>
        <v>0</v>
      </c>
      <c r="G28" s="230">
        <f t="shared" si="1"/>
        <v>0</v>
      </c>
      <c r="H28" s="230">
        <f>SUM(H$9:H$22)+H25</f>
        <v>0</v>
      </c>
      <c r="I28" s="231">
        <f>SUM(I9:I22)+I25</f>
        <v>0</v>
      </c>
      <c r="J28" s="232">
        <f>SUM(J9:J22)+J25</f>
        <v>0</v>
      </c>
    </row>
    <row r="29" spans="1:10" x14ac:dyDescent="0.2">
      <c r="B29" s="89"/>
      <c r="C29" s="89"/>
      <c r="D29" s="89"/>
      <c r="E29" s="89"/>
      <c r="F29" s="89"/>
      <c r="G29" s="89"/>
      <c r="H29" s="89"/>
      <c r="I29" s="89"/>
      <c r="J29" s="89"/>
    </row>
    <row r="30" spans="1:10" x14ac:dyDescent="0.2">
      <c r="A30" s="83" t="s">
        <v>203</v>
      </c>
      <c r="B30" s="83"/>
      <c r="C30" s="158" t="s">
        <v>204</v>
      </c>
      <c r="D30" s="85" t="s">
        <v>199</v>
      </c>
      <c r="E30" s="89"/>
      <c r="F30" s="89"/>
      <c r="G30" s="89"/>
      <c r="H30" s="89"/>
    </row>
    <row r="32" spans="1:10" x14ac:dyDescent="0.2">
      <c r="C32" s="89"/>
    </row>
  </sheetData>
  <sheetProtection password="8FE9" sheet="1" objects="1" scenarios="1" formatCells="0" formatColumns="0" formatRows="0"/>
  <mergeCells count="26">
    <mergeCell ref="C12:E12"/>
    <mergeCell ref="C13:E13"/>
    <mergeCell ref="C14:E14"/>
    <mergeCell ref="C15:E15"/>
    <mergeCell ref="C21:E21"/>
    <mergeCell ref="C22:E22"/>
    <mergeCell ref="A2:E2"/>
    <mergeCell ref="F2:J2"/>
    <mergeCell ref="B8:B10"/>
    <mergeCell ref="F8:G9"/>
    <mergeCell ref="A8:A10"/>
    <mergeCell ref="I8:J9"/>
    <mergeCell ref="C8:E10"/>
    <mergeCell ref="H8:H10"/>
    <mergeCell ref="C11:E11"/>
    <mergeCell ref="C16:E16"/>
    <mergeCell ref="C19:E19"/>
    <mergeCell ref="C20:E20"/>
    <mergeCell ref="C17:E17"/>
    <mergeCell ref="C18:E18"/>
    <mergeCell ref="D28:E28"/>
    <mergeCell ref="D27:E27"/>
    <mergeCell ref="C23:E23"/>
    <mergeCell ref="C24:E24"/>
    <mergeCell ref="C25:E25"/>
    <mergeCell ref="D26:E26"/>
  </mergeCells>
  <phoneticPr fontId="6" type="noConversion"/>
  <pageMargins left="0.5" right="0.75" top="0.47" bottom="0.66" header="0.27" footer="0.38"/>
  <pageSetup scale="91" orientation="landscape"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M37"/>
  <sheetViews>
    <sheetView tabSelected="1" topLeftCell="A3" zoomScaleNormal="100" workbookViewId="0">
      <selection activeCell="I35" sqref="I35"/>
    </sheetView>
  </sheetViews>
  <sheetFormatPr defaultRowHeight="12.75" x14ac:dyDescent="0.2"/>
  <cols>
    <col min="1" max="1" width="4.140625" style="84" customWidth="1"/>
    <col min="2" max="2" width="19.7109375" style="85" customWidth="1"/>
    <col min="3" max="3" width="23" style="85" customWidth="1"/>
    <col min="4" max="4" width="11.28515625" style="85" customWidth="1"/>
    <col min="5" max="6" width="11.140625" style="85" customWidth="1"/>
    <col min="7" max="7" width="10.42578125" style="85" customWidth="1"/>
    <col min="8" max="8" width="12.28515625" style="85" customWidth="1"/>
    <col min="9" max="10" width="13.140625" style="85" customWidth="1"/>
    <col min="11" max="11" width="10.42578125" style="85" customWidth="1"/>
    <col min="12" max="12" width="13.7109375" style="84" customWidth="1"/>
    <col min="13" max="13" width="13.42578125" style="85" customWidth="1"/>
    <col min="14" max="16384" width="9.140625" style="85"/>
  </cols>
  <sheetData>
    <row r="1" spans="1:13" s="198" customFormat="1" hidden="1" x14ac:dyDescent="0.2">
      <c r="A1" s="197"/>
      <c r="C1" s="198" t="s">
        <v>219</v>
      </c>
      <c r="D1" s="199">
        <v>35</v>
      </c>
      <c r="L1" s="197"/>
    </row>
    <row r="2" spans="1:13" s="198" customFormat="1" hidden="1" x14ac:dyDescent="0.2">
      <c r="A2" s="197"/>
      <c r="L2" s="197"/>
    </row>
    <row r="3" spans="1:13" ht="27" customHeight="1" x14ac:dyDescent="0.35">
      <c r="A3" s="379" t="s">
        <v>416</v>
      </c>
      <c r="B3" s="379"/>
      <c r="C3" s="379"/>
      <c r="D3" s="379"/>
      <c r="E3" s="379"/>
      <c r="F3" s="404"/>
      <c r="G3" s="404"/>
      <c r="H3" s="404"/>
      <c r="I3" s="404"/>
      <c r="J3" s="196"/>
      <c r="K3" s="87"/>
    </row>
    <row r="4" spans="1:13" ht="14.25" customHeight="1" thickBot="1" x14ac:dyDescent="0.4">
      <c r="A4" s="88"/>
      <c r="B4" s="88"/>
      <c r="C4" s="88"/>
      <c r="D4" s="88"/>
      <c r="E4" s="88"/>
      <c r="F4" s="86"/>
      <c r="G4" s="86"/>
      <c r="H4" s="86"/>
      <c r="I4" s="86"/>
      <c r="J4" s="86"/>
      <c r="K4" s="87"/>
    </row>
    <row r="5" spans="1:13" ht="18" customHeight="1" thickBot="1" x14ac:dyDescent="0.35">
      <c r="C5" s="282"/>
      <c r="D5" s="283" t="s">
        <v>413</v>
      </c>
      <c r="E5" s="284" t="s">
        <v>414</v>
      </c>
      <c r="F5" s="285" t="s">
        <v>415</v>
      </c>
      <c r="G5" s="147"/>
      <c r="H5" s="147"/>
      <c r="I5" s="147"/>
      <c r="J5" s="147"/>
    </row>
    <row r="6" spans="1:13" ht="18" customHeight="1" thickBot="1" x14ac:dyDescent="0.35">
      <c r="C6" s="148" t="s">
        <v>189</v>
      </c>
      <c r="D6" s="159"/>
      <c r="E6" s="157"/>
      <c r="F6" s="156"/>
      <c r="G6" s="147"/>
      <c r="H6" s="147"/>
      <c r="I6" s="147"/>
      <c r="J6" s="147"/>
    </row>
    <row r="7" spans="1:13" ht="19.5" customHeight="1" thickBot="1" x14ac:dyDescent="0.25">
      <c r="B7" s="89"/>
      <c r="C7" s="286" t="s">
        <v>197</v>
      </c>
      <c r="D7" s="174" t="str">
        <f>IF(D6&gt;0,H27+I27,"")</f>
        <v/>
      </c>
      <c r="E7" s="175" t="str">
        <f>IF(E6&gt;0,I28+H28,"")</f>
        <v/>
      </c>
      <c r="F7" s="176" t="str">
        <f>IF(F6&gt;0,H29+I29,"")</f>
        <v/>
      </c>
      <c r="I7" s="89"/>
      <c r="J7" s="89"/>
    </row>
    <row r="8" spans="1:13" ht="12.75" customHeight="1" thickBot="1" x14ac:dyDescent="0.35">
      <c r="B8" s="89"/>
      <c r="C8" s="86"/>
      <c r="D8" s="86"/>
      <c r="E8" s="86"/>
      <c r="F8" s="86"/>
      <c r="G8" s="86"/>
      <c r="H8" s="89"/>
      <c r="I8" s="89"/>
      <c r="J8" s="89"/>
    </row>
    <row r="9" spans="1:13" ht="12.75" customHeight="1" x14ac:dyDescent="0.2">
      <c r="A9" s="386" t="s">
        <v>64</v>
      </c>
      <c r="B9" s="405" t="s">
        <v>47</v>
      </c>
      <c r="C9" s="408" t="s">
        <v>214</v>
      </c>
      <c r="D9" s="384" t="s">
        <v>48</v>
      </c>
      <c r="E9" s="381"/>
      <c r="F9" s="412" t="s">
        <v>131</v>
      </c>
      <c r="G9" s="413"/>
      <c r="H9" s="384" t="s">
        <v>49</v>
      </c>
      <c r="I9" s="381"/>
      <c r="J9" s="200"/>
    </row>
    <row r="10" spans="1:13" x14ac:dyDescent="0.2">
      <c r="A10" s="387"/>
      <c r="B10" s="406"/>
      <c r="C10" s="409"/>
      <c r="D10" s="385"/>
      <c r="E10" s="382"/>
      <c r="F10" s="414"/>
      <c r="G10" s="415"/>
      <c r="H10" s="385"/>
      <c r="I10" s="382"/>
      <c r="J10" s="200"/>
      <c r="L10" s="197" t="s">
        <v>190</v>
      </c>
      <c r="M10" s="416"/>
    </row>
    <row r="11" spans="1:13" ht="13.5" thickBot="1" x14ac:dyDescent="0.25">
      <c r="A11" s="388"/>
      <c r="B11" s="407"/>
      <c r="C11" s="410"/>
      <c r="D11" s="146" t="s">
        <v>50</v>
      </c>
      <c r="E11" s="144" t="s">
        <v>51</v>
      </c>
      <c r="F11" s="145" t="s">
        <v>195</v>
      </c>
      <c r="G11" s="160" t="s">
        <v>78</v>
      </c>
      <c r="H11" s="146" t="s">
        <v>50</v>
      </c>
      <c r="I11" s="144" t="s">
        <v>51</v>
      </c>
      <c r="J11" s="201" t="s">
        <v>224</v>
      </c>
      <c r="K11" s="85" t="s">
        <v>196</v>
      </c>
      <c r="L11" s="292" t="s">
        <v>191</v>
      </c>
      <c r="M11" s="416"/>
    </row>
    <row r="12" spans="1:13" x14ac:dyDescent="0.2">
      <c r="A12" s="188">
        <v>1</v>
      </c>
      <c r="B12" s="287" t="s">
        <v>54</v>
      </c>
      <c r="C12" s="96"/>
      <c r="D12" s="169">
        <f>'Engine A'!J52</f>
        <v>0</v>
      </c>
      <c r="E12" s="169">
        <f>'Engine A'!K52</f>
        <v>0</v>
      </c>
      <c r="F12" s="142"/>
      <c r="G12" s="161">
        <f>F12/60*BaseLaborCost</f>
        <v>0</v>
      </c>
      <c r="H12" s="165">
        <f>D12</f>
        <v>0</v>
      </c>
      <c r="I12" s="203">
        <f>E12+G12</f>
        <v>0</v>
      </c>
      <c r="J12" s="251"/>
      <c r="K12" s="206"/>
      <c r="L12" s="173">
        <f>H12+I12+(3*K12)+J12</f>
        <v>0</v>
      </c>
    </row>
    <row r="13" spans="1:13" x14ac:dyDescent="0.2">
      <c r="A13" s="189">
        <v>2</v>
      </c>
      <c r="B13" s="288" t="s">
        <v>55</v>
      </c>
      <c r="C13" s="246"/>
      <c r="D13" s="170">
        <f>'Transmission A'!J50</f>
        <v>0</v>
      </c>
      <c r="E13" s="170">
        <f>'Transmission A'!K50</f>
        <v>0</v>
      </c>
      <c r="F13" s="140"/>
      <c r="G13" s="162">
        <f>F13/60*BaseLaborCost</f>
        <v>0</v>
      </c>
      <c r="H13" s="166">
        <f t="shared" ref="H13:H22" si="0">D13</f>
        <v>0</v>
      </c>
      <c r="I13" s="204">
        <f t="shared" ref="I13:I22" si="1">E13+G13</f>
        <v>0</v>
      </c>
      <c r="J13" s="251"/>
      <c r="K13" s="206"/>
      <c r="L13" s="173">
        <f t="shared" ref="L13:L26" si="2">H13+I13+(3*K13)+J13</f>
        <v>0</v>
      </c>
    </row>
    <row r="14" spans="1:13" x14ac:dyDescent="0.2">
      <c r="A14" s="189">
        <v>3</v>
      </c>
      <c r="B14" s="288" t="s">
        <v>56</v>
      </c>
      <c r="C14" s="246"/>
      <c r="D14" s="170">
        <f>'Drive A'!J50</f>
        <v>0</v>
      </c>
      <c r="E14" s="170">
        <f>'Drive A'!K50</f>
        <v>0</v>
      </c>
      <c r="F14" s="140"/>
      <c r="G14" s="162">
        <f>F14/60*BaseLaborCost</f>
        <v>0</v>
      </c>
      <c r="H14" s="166">
        <f t="shared" si="0"/>
        <v>0</v>
      </c>
      <c r="I14" s="204">
        <f t="shared" si="1"/>
        <v>0</v>
      </c>
      <c r="J14" s="251"/>
      <c r="K14" s="206"/>
      <c r="L14" s="173">
        <f t="shared" si="2"/>
        <v>0</v>
      </c>
    </row>
    <row r="15" spans="1:13" x14ac:dyDescent="0.2">
      <c r="A15" s="189">
        <v>4</v>
      </c>
      <c r="B15" s="288" t="s">
        <v>57</v>
      </c>
      <c r="C15" s="246"/>
      <c r="D15" s="170">
        <f>'Steering A'!J50</f>
        <v>0</v>
      </c>
      <c r="E15" s="170">
        <f>'Steering A'!K50</f>
        <v>0</v>
      </c>
      <c r="F15" s="140"/>
      <c r="G15" s="162">
        <f>F15/60*BaseLaborCost</f>
        <v>0</v>
      </c>
      <c r="H15" s="166">
        <f t="shared" si="0"/>
        <v>0</v>
      </c>
      <c r="I15" s="204">
        <f t="shared" si="1"/>
        <v>0</v>
      </c>
      <c r="J15" s="251"/>
      <c r="K15" s="206"/>
      <c r="L15" s="173">
        <f t="shared" si="2"/>
        <v>0</v>
      </c>
    </row>
    <row r="16" spans="1:13" x14ac:dyDescent="0.2">
      <c r="A16" s="189">
        <v>5</v>
      </c>
      <c r="B16" s="288" t="s">
        <v>58</v>
      </c>
      <c r="C16" s="246"/>
      <c r="D16" s="170">
        <f>'Suspension A'!J50</f>
        <v>0</v>
      </c>
      <c r="E16" s="170">
        <f>'Suspension A'!K50</f>
        <v>0</v>
      </c>
      <c r="F16" s="140"/>
      <c r="G16" s="162">
        <f>F16/60*BaseLaborCost</f>
        <v>0</v>
      </c>
      <c r="H16" s="166">
        <f t="shared" si="0"/>
        <v>0</v>
      </c>
      <c r="I16" s="204">
        <f t="shared" si="1"/>
        <v>0</v>
      </c>
      <c r="J16" s="251"/>
      <c r="K16" s="206"/>
      <c r="L16" s="173">
        <f t="shared" si="2"/>
        <v>0</v>
      </c>
    </row>
    <row r="17" spans="1:12" x14ac:dyDescent="0.2">
      <c r="A17" s="189">
        <v>6</v>
      </c>
      <c r="B17" s="288" t="s">
        <v>59</v>
      </c>
      <c r="C17" s="246"/>
      <c r="D17" s="170">
        <f>'Frame A'!J50</f>
        <v>0</v>
      </c>
      <c r="E17" s="170">
        <f>'Frame A'!K50</f>
        <v>0</v>
      </c>
      <c r="F17" s="91"/>
      <c r="G17" s="163"/>
      <c r="H17" s="166">
        <f t="shared" si="0"/>
        <v>0</v>
      </c>
      <c r="I17" s="204">
        <f t="shared" si="1"/>
        <v>0</v>
      </c>
      <c r="J17" s="251"/>
      <c r="K17" s="206"/>
      <c r="L17" s="173">
        <f t="shared" si="2"/>
        <v>0</v>
      </c>
    </row>
    <row r="18" spans="1:12" x14ac:dyDescent="0.2">
      <c r="A18" s="189">
        <v>7</v>
      </c>
      <c r="B18" s="288" t="s">
        <v>60</v>
      </c>
      <c r="C18" s="246"/>
      <c r="D18" s="170">
        <f>'Body A'!J50</f>
        <v>0</v>
      </c>
      <c r="E18" s="170">
        <f>'Body A'!K50</f>
        <v>0</v>
      </c>
      <c r="F18" s="140"/>
      <c r="G18" s="162">
        <f t="shared" ref="G18:G26" si="3">F18/60*BaseLaborCost</f>
        <v>0</v>
      </c>
      <c r="H18" s="166">
        <f t="shared" si="0"/>
        <v>0</v>
      </c>
      <c r="I18" s="204">
        <f t="shared" si="1"/>
        <v>0</v>
      </c>
      <c r="J18" s="251"/>
      <c r="K18" s="206"/>
      <c r="L18" s="173">
        <f t="shared" si="2"/>
        <v>0</v>
      </c>
    </row>
    <row r="19" spans="1:12" x14ac:dyDescent="0.2">
      <c r="A19" s="189">
        <v>8</v>
      </c>
      <c r="B19" s="288" t="s">
        <v>61</v>
      </c>
      <c r="C19" s="246"/>
      <c r="D19" s="170">
        <f>'Brakes A'!J50</f>
        <v>0</v>
      </c>
      <c r="E19" s="170">
        <f>'Brakes A'!K50</f>
        <v>0</v>
      </c>
      <c r="F19" s="140"/>
      <c r="G19" s="162">
        <f t="shared" si="3"/>
        <v>0</v>
      </c>
      <c r="H19" s="166">
        <f t="shared" si="0"/>
        <v>0</v>
      </c>
      <c r="I19" s="204">
        <f t="shared" si="1"/>
        <v>0</v>
      </c>
      <c r="J19" s="251"/>
      <c r="K19" s="206"/>
      <c r="L19" s="173">
        <f t="shared" si="2"/>
        <v>0</v>
      </c>
    </row>
    <row r="20" spans="1:12" x14ac:dyDescent="0.2">
      <c r="A20" s="189">
        <v>9</v>
      </c>
      <c r="B20" s="288" t="s">
        <v>62</v>
      </c>
      <c r="C20" s="246" t="s">
        <v>401</v>
      </c>
      <c r="D20" s="170">
        <f>'Safety A'!J50</f>
        <v>0</v>
      </c>
      <c r="E20" s="170">
        <f>'Safety A'!K50</f>
        <v>0</v>
      </c>
      <c r="F20" s="140"/>
      <c r="G20" s="162">
        <f t="shared" si="3"/>
        <v>0</v>
      </c>
      <c r="H20" s="166">
        <f t="shared" si="0"/>
        <v>0</v>
      </c>
      <c r="I20" s="204">
        <f t="shared" si="1"/>
        <v>0</v>
      </c>
      <c r="J20" s="251"/>
      <c r="K20" s="206"/>
      <c r="L20" s="173">
        <f t="shared" si="2"/>
        <v>0</v>
      </c>
    </row>
    <row r="21" spans="1:12" x14ac:dyDescent="0.2">
      <c r="A21" s="189">
        <v>10</v>
      </c>
      <c r="B21" s="288" t="s">
        <v>63</v>
      </c>
      <c r="C21" s="246"/>
      <c r="D21" s="170">
        <f>'Electrical A'!J50</f>
        <v>0</v>
      </c>
      <c r="E21" s="170">
        <f>'Electrical A'!K50</f>
        <v>0</v>
      </c>
      <c r="F21" s="140"/>
      <c r="G21" s="162">
        <f t="shared" si="3"/>
        <v>0</v>
      </c>
      <c r="H21" s="166">
        <f t="shared" si="0"/>
        <v>0</v>
      </c>
      <c r="I21" s="204">
        <f t="shared" si="1"/>
        <v>0</v>
      </c>
      <c r="J21" s="251"/>
      <c r="K21" s="206"/>
      <c r="L21" s="173">
        <f t="shared" si="2"/>
        <v>0</v>
      </c>
    </row>
    <row r="22" spans="1:12" x14ac:dyDescent="0.2">
      <c r="A22" s="189">
        <v>11</v>
      </c>
      <c r="B22" s="288" t="s">
        <v>132</v>
      </c>
      <c r="C22" s="246"/>
      <c r="D22" s="170">
        <f>'Fasteners A'!J50</f>
        <v>0</v>
      </c>
      <c r="E22" s="171"/>
      <c r="F22" s="140"/>
      <c r="G22" s="162">
        <f t="shared" si="3"/>
        <v>0</v>
      </c>
      <c r="H22" s="166">
        <f t="shared" si="0"/>
        <v>0</v>
      </c>
      <c r="I22" s="204">
        <f t="shared" si="1"/>
        <v>0</v>
      </c>
      <c r="J22" s="251"/>
      <c r="K22" s="206"/>
      <c r="L22" s="173">
        <f t="shared" si="2"/>
        <v>0</v>
      </c>
    </row>
    <row r="23" spans="1:12" ht="13.5" thickBot="1" x14ac:dyDescent="0.25">
      <c r="A23" s="289">
        <v>12</v>
      </c>
      <c r="B23" s="290" t="s">
        <v>133</v>
      </c>
      <c r="C23" s="247"/>
      <c r="D23" s="172">
        <f>'Misc A'!J50</f>
        <v>0</v>
      </c>
      <c r="E23" s="172">
        <f>'Misc A'!K50</f>
        <v>0</v>
      </c>
      <c r="F23" s="141"/>
      <c r="G23" s="164">
        <f t="shared" si="3"/>
        <v>0</v>
      </c>
      <c r="H23" s="167">
        <f>D23</f>
        <v>0</v>
      </c>
      <c r="I23" s="205">
        <f>E23+G23</f>
        <v>0</v>
      </c>
      <c r="J23" s="251"/>
      <c r="K23" s="206"/>
      <c r="L23" s="173">
        <f t="shared" si="2"/>
        <v>0</v>
      </c>
    </row>
    <row r="24" spans="1:12" x14ac:dyDescent="0.2">
      <c r="A24" s="150">
        <v>13</v>
      </c>
      <c r="B24" s="341" t="s">
        <v>423</v>
      </c>
      <c r="C24" s="248"/>
      <c r="D24" s="293">
        <f>'AUB A'!J50</f>
        <v>0</v>
      </c>
      <c r="E24" s="293">
        <f>'AUB A'!K50</f>
        <v>0</v>
      </c>
      <c r="F24" s="151"/>
      <c r="G24" s="294">
        <f t="shared" si="3"/>
        <v>0</v>
      </c>
      <c r="H24" s="295">
        <f>D24</f>
        <v>0</v>
      </c>
      <c r="I24" s="296">
        <f>E24+G24</f>
        <v>0</v>
      </c>
      <c r="J24" s="252"/>
      <c r="K24" s="206"/>
      <c r="L24" s="297">
        <f t="shared" si="2"/>
        <v>0</v>
      </c>
    </row>
    <row r="25" spans="1:12" x14ac:dyDescent="0.2">
      <c r="A25" s="152">
        <v>14</v>
      </c>
      <c r="B25" s="342" t="s">
        <v>424</v>
      </c>
      <c r="C25" s="249"/>
      <c r="D25" s="253">
        <f>'MAR A'!J50</f>
        <v>0</v>
      </c>
      <c r="E25" s="253">
        <f>'MAR A'!K50</f>
        <v>0</v>
      </c>
      <c r="F25" s="153"/>
      <c r="G25" s="298">
        <f t="shared" si="3"/>
        <v>0</v>
      </c>
      <c r="H25" s="299">
        <f>D25</f>
        <v>0</v>
      </c>
      <c r="I25" s="300">
        <f>E25+G25</f>
        <v>0</v>
      </c>
      <c r="J25" s="253"/>
      <c r="K25" s="206"/>
      <c r="L25" s="297">
        <f t="shared" si="2"/>
        <v>0</v>
      </c>
    </row>
    <row r="26" spans="1:12" ht="13.5" thickBot="1" x14ac:dyDescent="0.25">
      <c r="A26" s="154">
        <v>15</v>
      </c>
      <c r="B26" s="343" t="s">
        <v>425</v>
      </c>
      <c r="C26" s="250"/>
      <c r="D26" s="301">
        <f>'ORE A'!J50</f>
        <v>0</v>
      </c>
      <c r="E26" s="301">
        <f>'ORE A'!K50</f>
        <v>0</v>
      </c>
      <c r="F26" s="155"/>
      <c r="G26" s="302">
        <f t="shared" si="3"/>
        <v>0</v>
      </c>
      <c r="H26" s="303">
        <f>D26</f>
        <v>0</v>
      </c>
      <c r="I26" s="304">
        <f>E26+G26</f>
        <v>0</v>
      </c>
      <c r="J26" s="254"/>
      <c r="K26" s="206"/>
      <c r="L26" s="297">
        <f t="shared" si="2"/>
        <v>0</v>
      </c>
    </row>
    <row r="27" spans="1:12" ht="13.5" thickBot="1" x14ac:dyDescent="0.25">
      <c r="A27" s="103"/>
      <c r="B27" s="143"/>
      <c r="C27" s="234" t="s">
        <v>420</v>
      </c>
      <c r="D27" s="305">
        <f t="shared" ref="D27:I27" si="4">SUM(D10:D23)+D24</f>
        <v>0</v>
      </c>
      <c r="E27" s="305">
        <f t="shared" si="4"/>
        <v>0</v>
      </c>
      <c r="F27" s="306" t="str">
        <f>IF(D6="","",SUM(F10:F23)+F24)</f>
        <v/>
      </c>
      <c r="G27" s="307">
        <f t="shared" si="4"/>
        <v>0</v>
      </c>
      <c r="H27" s="308">
        <f t="shared" si="4"/>
        <v>0</v>
      </c>
      <c r="I27" s="307">
        <f t="shared" si="4"/>
        <v>0</v>
      </c>
      <c r="J27" s="255"/>
      <c r="K27" s="202"/>
      <c r="L27" s="309">
        <f>SUM(L10:L23)+L24+K27</f>
        <v>0</v>
      </c>
    </row>
    <row r="28" spans="1:12" ht="13.5" thickBot="1" x14ac:dyDescent="0.25">
      <c r="A28" s="103"/>
      <c r="B28" s="143"/>
      <c r="C28" s="235" t="s">
        <v>421</v>
      </c>
      <c r="D28" s="310">
        <f t="shared" ref="D28:I28" si="5">SUM(D10:D23)+D25</f>
        <v>0</v>
      </c>
      <c r="E28" s="310">
        <f t="shared" si="5"/>
        <v>0</v>
      </c>
      <c r="F28" s="311" t="str">
        <f>IF(E6="","",SUM(F10:F23)+F25)</f>
        <v/>
      </c>
      <c r="G28" s="312">
        <f t="shared" si="5"/>
        <v>0</v>
      </c>
      <c r="H28" s="313">
        <f t="shared" si="5"/>
        <v>0</v>
      </c>
      <c r="I28" s="312">
        <f t="shared" si="5"/>
        <v>0</v>
      </c>
      <c r="J28" s="256"/>
      <c r="K28" s="202"/>
      <c r="L28" s="309">
        <f>SUM(L10:L23)+L25+K28</f>
        <v>0</v>
      </c>
    </row>
    <row r="29" spans="1:12" ht="13.5" thickBot="1" x14ac:dyDescent="0.25">
      <c r="B29" s="89"/>
      <c r="C29" s="236" t="s">
        <v>422</v>
      </c>
      <c r="D29" s="314">
        <f t="shared" ref="D29:I29" si="6">SUM(D10:D23)+D26</f>
        <v>0</v>
      </c>
      <c r="E29" s="314">
        <f t="shared" si="6"/>
        <v>0</v>
      </c>
      <c r="F29" s="315" t="str">
        <f>IF(F6="","",SUM(F10:F23)+F26)</f>
        <v/>
      </c>
      <c r="G29" s="316">
        <f t="shared" si="6"/>
        <v>0</v>
      </c>
      <c r="H29" s="317">
        <f t="shared" si="6"/>
        <v>0</v>
      </c>
      <c r="I29" s="316">
        <f t="shared" si="6"/>
        <v>0</v>
      </c>
      <c r="J29" s="257"/>
      <c r="K29" s="202"/>
      <c r="L29" s="309">
        <f>SUM(L10:L23)+L26+K29</f>
        <v>0</v>
      </c>
    </row>
    <row r="30" spans="1:12" x14ac:dyDescent="0.2">
      <c r="B30" s="89"/>
      <c r="C30" s="89"/>
      <c r="D30" s="92"/>
      <c r="E30" s="92"/>
      <c r="F30" s="92"/>
      <c r="G30" s="92"/>
      <c r="H30" s="92"/>
      <c r="I30" s="92"/>
      <c r="J30" s="92"/>
    </row>
    <row r="31" spans="1:12" x14ac:dyDescent="0.2">
      <c r="B31" s="89"/>
      <c r="C31" s="89"/>
      <c r="D31" s="89"/>
      <c r="E31" s="89"/>
      <c r="F31" s="89"/>
      <c r="G31" s="89"/>
      <c r="H31" s="89"/>
      <c r="I31" s="89"/>
      <c r="J31" s="89"/>
      <c r="L31" s="173"/>
    </row>
    <row r="32" spans="1:12" x14ac:dyDescent="0.2">
      <c r="A32" s="83" t="s">
        <v>53</v>
      </c>
      <c r="B32" s="83"/>
      <c r="C32" s="158" t="s">
        <v>198</v>
      </c>
      <c r="D32" s="85" t="s">
        <v>199</v>
      </c>
      <c r="E32" s="93" t="s">
        <v>200</v>
      </c>
      <c r="F32" s="93"/>
      <c r="H32" s="417" t="s">
        <v>201</v>
      </c>
      <c r="I32" s="417"/>
      <c r="J32" s="158"/>
      <c r="L32" s="173"/>
    </row>
    <row r="33" spans="1:12" x14ac:dyDescent="0.2">
      <c r="B33" s="89"/>
      <c r="C33" s="89"/>
      <c r="D33" s="89"/>
      <c r="E33" s="89"/>
      <c r="F33" s="89"/>
      <c r="G33" s="89"/>
      <c r="H33" s="89"/>
      <c r="I33" s="89"/>
      <c r="J33" s="89"/>
      <c r="L33" s="173"/>
    </row>
    <row r="34" spans="1:12" x14ac:dyDescent="0.2">
      <c r="E34" s="89"/>
      <c r="F34" s="89"/>
      <c r="G34" s="89"/>
    </row>
    <row r="35" spans="1:12" ht="18" x14ac:dyDescent="0.25">
      <c r="A35" s="411" t="s">
        <v>105</v>
      </c>
      <c r="B35" s="411"/>
      <c r="C35" s="291"/>
      <c r="D35" s="291"/>
      <c r="E35" s="291"/>
      <c r="F35" s="291"/>
      <c r="G35" s="291"/>
      <c r="H35" s="318" t="s">
        <v>215</v>
      </c>
      <c r="I35" s="319" t="s">
        <v>426</v>
      </c>
      <c r="J35" s="258"/>
    </row>
    <row r="37" spans="1:12" x14ac:dyDescent="0.2">
      <c r="C37" s="89"/>
    </row>
  </sheetData>
  <sheetProtection password="8FE9" sheet="1" objects="1" scenarios="1"/>
  <mergeCells count="11">
    <mergeCell ref="A35:B35"/>
    <mergeCell ref="A9:A11"/>
    <mergeCell ref="H9:I10"/>
    <mergeCell ref="F9:G10"/>
    <mergeCell ref="M10:M11"/>
    <mergeCell ref="H32:I32"/>
    <mergeCell ref="F3:I3"/>
    <mergeCell ref="B9:B11"/>
    <mergeCell ref="C9:C11"/>
    <mergeCell ref="D9:E10"/>
    <mergeCell ref="A3:E3"/>
  </mergeCells>
  <phoneticPr fontId="6" type="noConversion"/>
  <dataValidations count="3">
    <dataValidation type="custom" showInputMessage="1" showErrorMessage="1" error="Enter Team Name in Cell F3" sqref="D6">
      <formula1>NOT(ISBLANK(#REF!))</formula1>
    </dataValidation>
    <dataValidation type="custom" showInputMessage="1" showErrorMessage="1" error="Enter Team Name in Cell F3" sqref="E6">
      <formula1>NOT(ISBLANK(#REF!))</formula1>
    </dataValidation>
    <dataValidation type="custom" showInputMessage="1" showErrorMessage="1" error="Enter Team Name in Cell F3" sqref="F6">
      <formula1>NOT(ISBLANK(#REF!))</formula1>
    </dataValidation>
  </dataValidations>
  <pageMargins left="0.75" right="0.75" top="1" bottom="1" header="0.5" footer="0.5"/>
  <pageSetup orientation="landscape" horizontalDpi="300" verticalDpi="300"/>
  <headerFooter alignWithMargins="0"/>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pageSetUpPr fitToPage="1"/>
  </sheetPr>
  <dimension ref="A1:L32"/>
  <sheetViews>
    <sheetView zoomScaleNormal="100" workbookViewId="0">
      <selection activeCell="E3" sqref="E3"/>
    </sheetView>
  </sheetViews>
  <sheetFormatPr defaultColWidth="8.85546875" defaultRowHeight="12.75" x14ac:dyDescent="0.2"/>
  <cols>
    <col min="1" max="1" width="6.140625" customWidth="1"/>
    <col min="2" max="2" width="17.85546875" customWidth="1"/>
    <col min="3" max="3" width="25.140625" customWidth="1"/>
    <col min="4" max="4" width="4.42578125" customWidth="1"/>
    <col min="5" max="5" width="5" customWidth="1"/>
    <col min="6" max="6" width="28.140625" customWidth="1"/>
    <col min="10" max="10" width="10" customWidth="1"/>
  </cols>
  <sheetData>
    <row r="1" spans="1:12" ht="18.75" thickBot="1" x14ac:dyDescent="0.3">
      <c r="C1" s="26"/>
      <c r="D1" s="26"/>
      <c r="E1" s="26"/>
      <c r="F1" s="26" t="s">
        <v>162</v>
      </c>
      <c r="G1" s="26"/>
      <c r="I1" s="26"/>
      <c r="J1" s="26"/>
      <c r="L1" s="26"/>
    </row>
    <row r="2" spans="1:12" ht="84.75" customHeight="1" thickBot="1" x14ac:dyDescent="0.25">
      <c r="A2" s="14" t="s">
        <v>47</v>
      </c>
      <c r="B2" s="260" t="s">
        <v>237</v>
      </c>
      <c r="C2" s="94" t="s">
        <v>214</v>
      </c>
      <c r="D2" s="28" t="s">
        <v>92</v>
      </c>
      <c r="E2" s="28" t="s">
        <v>93</v>
      </c>
      <c r="F2" s="15" t="s">
        <v>70</v>
      </c>
      <c r="G2" s="15" t="s">
        <v>71</v>
      </c>
      <c r="H2" s="29" t="s">
        <v>68</v>
      </c>
      <c r="I2" s="29" t="s">
        <v>69</v>
      </c>
      <c r="J2" s="30" t="s">
        <v>94</v>
      </c>
      <c r="K2" s="30" t="s">
        <v>69</v>
      </c>
      <c r="L2" s="31" t="s">
        <v>95</v>
      </c>
    </row>
    <row r="3" spans="1:12" x14ac:dyDescent="0.2">
      <c r="A3" s="16">
        <v>1</v>
      </c>
      <c r="B3" s="16" t="s">
        <v>115</v>
      </c>
      <c r="C3" s="25" t="str">
        <f>'Sample B'!C3</f>
        <v>Input Shaft</v>
      </c>
      <c r="D3" s="16"/>
      <c r="E3" s="16" t="s">
        <v>73</v>
      </c>
      <c r="F3" s="17"/>
      <c r="G3" s="16">
        <v>1</v>
      </c>
      <c r="H3" s="24">
        <f>'Sample B'!I23</f>
        <v>3.6880250000000006</v>
      </c>
      <c r="I3" s="21">
        <f>'Sample B'!I24</f>
        <v>9.8166666666666664</v>
      </c>
      <c r="J3" s="32">
        <f t="shared" ref="J3:J27" si="0">G3*H3</f>
        <v>3.6880250000000006</v>
      </c>
      <c r="K3" s="33">
        <f t="shared" ref="K3:K27" si="1">G3*I3</f>
        <v>9.8166666666666664</v>
      </c>
      <c r="L3" s="22">
        <f t="shared" ref="L3:L27" si="2">J3+K3</f>
        <v>13.504691666666666</v>
      </c>
    </row>
    <row r="4" spans="1:12" x14ac:dyDescent="0.2">
      <c r="A4" s="13">
        <v>2</v>
      </c>
      <c r="B4" s="16" t="s">
        <v>356</v>
      </c>
      <c r="C4" s="25" t="str">
        <f>'Sample B'!C29</f>
        <v>Front Lower A-arm</v>
      </c>
      <c r="D4" s="13"/>
      <c r="E4" s="16" t="s">
        <v>73</v>
      </c>
      <c r="F4" s="17"/>
      <c r="G4" s="13">
        <v>4</v>
      </c>
      <c r="H4" s="24">
        <f>'Sample B'!I49</f>
        <v>1.4868000000000001</v>
      </c>
      <c r="I4" s="24">
        <f>'Sample B'!I50</f>
        <v>25.349999999999998</v>
      </c>
      <c r="J4" s="32">
        <f t="shared" si="0"/>
        <v>5.9472000000000005</v>
      </c>
      <c r="K4" s="33">
        <f t="shared" si="1"/>
        <v>101.39999999999999</v>
      </c>
      <c r="L4" s="22">
        <f t="shared" si="2"/>
        <v>107.34719999999999</v>
      </c>
    </row>
    <row r="5" spans="1:12" x14ac:dyDescent="0.2">
      <c r="A5" s="13">
        <v>3</v>
      </c>
      <c r="B5" s="16" t="s">
        <v>273</v>
      </c>
      <c r="C5" s="23" t="s">
        <v>163</v>
      </c>
      <c r="D5" s="13" t="s">
        <v>73</v>
      </c>
      <c r="E5" s="13"/>
      <c r="F5" s="17" t="s">
        <v>164</v>
      </c>
      <c r="G5" s="13">
        <v>6</v>
      </c>
      <c r="H5" s="21">
        <v>12.49</v>
      </c>
      <c r="I5" s="21">
        <v>0</v>
      </c>
      <c r="J5" s="32">
        <f>G5*H5</f>
        <v>74.94</v>
      </c>
      <c r="K5" s="33">
        <f>G5*I5</f>
        <v>0</v>
      </c>
      <c r="L5" s="22">
        <f>J5+K5</f>
        <v>74.94</v>
      </c>
    </row>
    <row r="6" spans="1:12" x14ac:dyDescent="0.2">
      <c r="A6" s="13">
        <v>4</v>
      </c>
      <c r="B6" s="16"/>
      <c r="C6" s="25"/>
      <c r="D6" s="13"/>
      <c r="E6" s="13"/>
      <c r="F6" s="17"/>
      <c r="G6" s="13"/>
      <c r="H6" s="24"/>
      <c r="I6" s="24"/>
      <c r="J6" s="32">
        <f t="shared" si="0"/>
        <v>0</v>
      </c>
      <c r="K6" s="33">
        <f t="shared" si="1"/>
        <v>0</v>
      </c>
      <c r="L6" s="22">
        <f t="shared" si="2"/>
        <v>0</v>
      </c>
    </row>
    <row r="7" spans="1:12" x14ac:dyDescent="0.2">
      <c r="A7" s="13">
        <v>5</v>
      </c>
      <c r="B7" s="13"/>
      <c r="C7" s="23"/>
      <c r="D7" s="13"/>
      <c r="E7" s="13"/>
      <c r="F7" s="17"/>
      <c r="G7" s="13"/>
      <c r="H7" s="21"/>
      <c r="I7" s="21"/>
      <c r="J7" s="32">
        <f t="shared" si="0"/>
        <v>0</v>
      </c>
      <c r="K7" s="33">
        <f t="shared" si="1"/>
        <v>0</v>
      </c>
      <c r="L7" s="22">
        <f t="shared" si="2"/>
        <v>0</v>
      </c>
    </row>
    <row r="8" spans="1:12" x14ac:dyDescent="0.2">
      <c r="A8" s="13">
        <v>6</v>
      </c>
      <c r="B8" s="13"/>
      <c r="C8" s="23"/>
      <c r="D8" s="13"/>
      <c r="E8" s="13"/>
      <c r="F8" s="17"/>
      <c r="G8" s="13"/>
      <c r="H8" s="21"/>
      <c r="I8" s="21"/>
      <c r="J8" s="32">
        <f t="shared" si="0"/>
        <v>0</v>
      </c>
      <c r="K8" s="33">
        <f t="shared" si="1"/>
        <v>0</v>
      </c>
      <c r="L8" s="22">
        <f t="shared" si="2"/>
        <v>0</v>
      </c>
    </row>
    <row r="9" spans="1:12" x14ac:dyDescent="0.2">
      <c r="A9" s="13">
        <v>7</v>
      </c>
      <c r="B9" s="13"/>
      <c r="C9" s="23"/>
      <c r="D9" s="13"/>
      <c r="E9" s="13"/>
      <c r="F9" s="17"/>
      <c r="G9" s="13"/>
      <c r="H9" s="21"/>
      <c r="I9" s="21"/>
      <c r="J9" s="32">
        <f t="shared" si="0"/>
        <v>0</v>
      </c>
      <c r="K9" s="33">
        <f t="shared" si="1"/>
        <v>0</v>
      </c>
      <c r="L9" s="22">
        <f t="shared" si="2"/>
        <v>0</v>
      </c>
    </row>
    <row r="10" spans="1:12" x14ac:dyDescent="0.2">
      <c r="A10" s="13">
        <v>8</v>
      </c>
      <c r="B10" s="13"/>
      <c r="C10" s="23"/>
      <c r="D10" s="13"/>
      <c r="E10" s="13"/>
      <c r="F10" s="18"/>
      <c r="G10" s="13"/>
      <c r="H10" s="21"/>
      <c r="I10" s="21"/>
      <c r="J10" s="32">
        <f t="shared" si="0"/>
        <v>0</v>
      </c>
      <c r="K10" s="33">
        <f t="shared" si="1"/>
        <v>0</v>
      </c>
      <c r="L10" s="22">
        <f t="shared" si="2"/>
        <v>0</v>
      </c>
    </row>
    <row r="11" spans="1:12" x14ac:dyDescent="0.2">
      <c r="A11" s="13">
        <v>9</v>
      </c>
      <c r="B11" s="13"/>
      <c r="C11" s="23"/>
      <c r="D11" s="13"/>
      <c r="E11" s="13"/>
      <c r="F11" s="18"/>
      <c r="G11" s="13"/>
      <c r="H11" s="21"/>
      <c r="I11" s="21"/>
      <c r="J11" s="32">
        <f t="shared" si="0"/>
        <v>0</v>
      </c>
      <c r="K11" s="33">
        <f t="shared" si="1"/>
        <v>0</v>
      </c>
      <c r="L11" s="22">
        <f t="shared" si="2"/>
        <v>0</v>
      </c>
    </row>
    <row r="12" spans="1:12" x14ac:dyDescent="0.2">
      <c r="A12" s="13">
        <v>10</v>
      </c>
      <c r="B12" s="13"/>
      <c r="C12" s="23"/>
      <c r="D12" s="13"/>
      <c r="E12" s="13"/>
      <c r="F12" s="18"/>
      <c r="G12" s="13"/>
      <c r="H12" s="21"/>
      <c r="I12" s="21"/>
      <c r="J12" s="32">
        <f t="shared" si="0"/>
        <v>0</v>
      </c>
      <c r="K12" s="33">
        <f t="shared" si="1"/>
        <v>0</v>
      </c>
      <c r="L12" s="22">
        <f t="shared" si="2"/>
        <v>0</v>
      </c>
    </row>
    <row r="13" spans="1:12" x14ac:dyDescent="0.2">
      <c r="A13" s="13">
        <v>11</v>
      </c>
      <c r="B13" s="13"/>
      <c r="C13" s="23"/>
      <c r="D13" s="13"/>
      <c r="E13" s="13"/>
      <c r="F13" s="18"/>
      <c r="G13" s="13"/>
      <c r="H13" s="21"/>
      <c r="I13" s="21"/>
      <c r="J13" s="32">
        <f t="shared" si="0"/>
        <v>0</v>
      </c>
      <c r="K13" s="33">
        <f t="shared" si="1"/>
        <v>0</v>
      </c>
      <c r="L13" s="22">
        <f t="shared" si="2"/>
        <v>0</v>
      </c>
    </row>
    <row r="14" spans="1:12" x14ac:dyDescent="0.2">
      <c r="A14" s="13">
        <v>12</v>
      </c>
      <c r="B14" s="13"/>
      <c r="C14" s="23"/>
      <c r="D14" s="13"/>
      <c r="E14" s="13"/>
      <c r="F14" s="18"/>
      <c r="G14" s="13"/>
      <c r="H14" s="21"/>
      <c r="I14" s="21"/>
      <c r="J14" s="32">
        <f t="shared" si="0"/>
        <v>0</v>
      </c>
      <c r="K14" s="33">
        <f t="shared" si="1"/>
        <v>0</v>
      </c>
      <c r="L14" s="22">
        <f t="shared" si="2"/>
        <v>0</v>
      </c>
    </row>
    <row r="15" spans="1:12" x14ac:dyDescent="0.2">
      <c r="A15" s="13">
        <v>13</v>
      </c>
      <c r="B15" s="13"/>
      <c r="C15" s="23"/>
      <c r="D15" s="13"/>
      <c r="E15" s="13"/>
      <c r="F15" s="18"/>
      <c r="G15" s="13"/>
      <c r="H15" s="21"/>
      <c r="I15" s="21"/>
      <c r="J15" s="32">
        <f t="shared" si="0"/>
        <v>0</v>
      </c>
      <c r="K15" s="33">
        <f t="shared" si="1"/>
        <v>0</v>
      </c>
      <c r="L15" s="22">
        <f t="shared" si="2"/>
        <v>0</v>
      </c>
    </row>
    <row r="16" spans="1:12" x14ac:dyDescent="0.2">
      <c r="A16" s="13">
        <v>14</v>
      </c>
      <c r="B16" s="13"/>
      <c r="C16" s="23"/>
      <c r="D16" s="13"/>
      <c r="E16" s="13"/>
      <c r="F16" s="18"/>
      <c r="G16" s="13"/>
      <c r="H16" s="21"/>
      <c r="I16" s="21"/>
      <c r="J16" s="32">
        <f t="shared" si="0"/>
        <v>0</v>
      </c>
      <c r="K16" s="33">
        <f t="shared" si="1"/>
        <v>0</v>
      </c>
      <c r="L16" s="22">
        <f t="shared" si="2"/>
        <v>0</v>
      </c>
    </row>
    <row r="17" spans="1:12" x14ac:dyDescent="0.2">
      <c r="A17" s="13">
        <v>15</v>
      </c>
      <c r="B17" s="13"/>
      <c r="C17" s="23"/>
      <c r="D17" s="13"/>
      <c r="E17" s="13"/>
      <c r="F17" s="18"/>
      <c r="G17" s="13"/>
      <c r="H17" s="21"/>
      <c r="I17" s="21"/>
      <c r="J17" s="32">
        <f t="shared" si="0"/>
        <v>0</v>
      </c>
      <c r="K17" s="33">
        <f t="shared" si="1"/>
        <v>0</v>
      </c>
      <c r="L17" s="22">
        <f t="shared" si="2"/>
        <v>0</v>
      </c>
    </row>
    <row r="18" spans="1:12" x14ac:dyDescent="0.2">
      <c r="A18" s="13">
        <v>16</v>
      </c>
      <c r="B18" s="13"/>
      <c r="C18" s="23"/>
      <c r="D18" s="13"/>
      <c r="E18" s="13"/>
      <c r="F18" s="18"/>
      <c r="G18" s="13"/>
      <c r="H18" s="21"/>
      <c r="I18" s="21"/>
      <c r="J18" s="32">
        <f t="shared" si="0"/>
        <v>0</v>
      </c>
      <c r="K18" s="33">
        <f t="shared" si="1"/>
        <v>0</v>
      </c>
      <c r="L18" s="22">
        <f t="shared" si="2"/>
        <v>0</v>
      </c>
    </row>
    <row r="19" spans="1:12" x14ac:dyDescent="0.2">
      <c r="A19" s="13">
        <v>17</v>
      </c>
      <c r="B19" s="13"/>
      <c r="C19" s="23"/>
      <c r="D19" s="13"/>
      <c r="E19" s="13"/>
      <c r="F19" s="18"/>
      <c r="G19" s="13"/>
      <c r="H19" s="21"/>
      <c r="I19" s="21"/>
      <c r="J19" s="32">
        <f t="shared" si="0"/>
        <v>0</v>
      </c>
      <c r="K19" s="33">
        <f t="shared" si="1"/>
        <v>0</v>
      </c>
      <c r="L19" s="22">
        <f t="shared" si="2"/>
        <v>0</v>
      </c>
    </row>
    <row r="20" spans="1:12" x14ac:dyDescent="0.2">
      <c r="A20" s="13">
        <v>18</v>
      </c>
      <c r="B20" s="13"/>
      <c r="C20" s="23"/>
      <c r="D20" s="13"/>
      <c r="E20" s="13"/>
      <c r="F20" s="18"/>
      <c r="G20" s="13"/>
      <c r="H20" s="21"/>
      <c r="I20" s="21"/>
      <c r="J20" s="32">
        <f t="shared" si="0"/>
        <v>0</v>
      </c>
      <c r="K20" s="33">
        <f t="shared" si="1"/>
        <v>0</v>
      </c>
      <c r="L20" s="22">
        <f t="shared" si="2"/>
        <v>0</v>
      </c>
    </row>
    <row r="21" spans="1:12" x14ac:dyDescent="0.2">
      <c r="A21" s="13">
        <v>19</v>
      </c>
      <c r="B21" s="13"/>
      <c r="C21" s="23"/>
      <c r="D21" s="13"/>
      <c r="E21" s="13"/>
      <c r="F21" s="18"/>
      <c r="G21" s="19"/>
      <c r="H21" s="21"/>
      <c r="I21" s="21"/>
      <c r="J21" s="32">
        <f t="shared" si="0"/>
        <v>0</v>
      </c>
      <c r="K21" s="33">
        <f t="shared" si="1"/>
        <v>0</v>
      </c>
      <c r="L21" s="22">
        <f t="shared" si="2"/>
        <v>0</v>
      </c>
    </row>
    <row r="22" spans="1:12" x14ac:dyDescent="0.2">
      <c r="A22" s="13">
        <v>20</v>
      </c>
      <c r="B22" s="13"/>
      <c r="C22" s="23"/>
      <c r="D22" s="13"/>
      <c r="E22" s="13"/>
      <c r="F22" s="18"/>
      <c r="G22" s="13"/>
      <c r="H22" s="21"/>
      <c r="I22" s="21"/>
      <c r="J22" s="32">
        <f t="shared" si="0"/>
        <v>0</v>
      </c>
      <c r="K22" s="33">
        <f t="shared" si="1"/>
        <v>0</v>
      </c>
      <c r="L22" s="22">
        <f t="shared" si="2"/>
        <v>0</v>
      </c>
    </row>
    <row r="23" spans="1:12" x14ac:dyDescent="0.2">
      <c r="A23" s="13">
        <v>21</v>
      </c>
      <c r="B23" s="13"/>
      <c r="C23" s="23"/>
      <c r="D23" s="13"/>
      <c r="E23" s="13"/>
      <c r="F23" s="18"/>
      <c r="G23" s="13"/>
      <c r="H23" s="21"/>
      <c r="I23" s="21"/>
      <c r="J23" s="32">
        <f t="shared" si="0"/>
        <v>0</v>
      </c>
      <c r="K23" s="33">
        <f t="shared" si="1"/>
        <v>0</v>
      </c>
      <c r="L23" s="22">
        <f t="shared" si="2"/>
        <v>0</v>
      </c>
    </row>
    <row r="24" spans="1:12" x14ac:dyDescent="0.2">
      <c r="A24" s="13">
        <v>22</v>
      </c>
      <c r="B24" s="13"/>
      <c r="C24" s="23"/>
      <c r="D24" s="13"/>
      <c r="E24" s="13"/>
      <c r="F24" s="18"/>
      <c r="G24" s="13"/>
      <c r="H24" s="21"/>
      <c r="I24" s="21"/>
      <c r="J24" s="32">
        <f t="shared" si="0"/>
        <v>0</v>
      </c>
      <c r="K24" s="33">
        <f t="shared" si="1"/>
        <v>0</v>
      </c>
      <c r="L24" s="22">
        <f t="shared" si="2"/>
        <v>0</v>
      </c>
    </row>
    <row r="25" spans="1:12" x14ac:dyDescent="0.2">
      <c r="A25" s="13">
        <v>23</v>
      </c>
      <c r="B25" s="13"/>
      <c r="C25" s="23"/>
      <c r="D25" s="13"/>
      <c r="E25" s="13"/>
      <c r="F25" s="18"/>
      <c r="G25" s="13"/>
      <c r="H25" s="21"/>
      <c r="I25" s="21"/>
      <c r="J25" s="32">
        <f t="shared" si="0"/>
        <v>0</v>
      </c>
      <c r="K25" s="33">
        <f t="shared" si="1"/>
        <v>0</v>
      </c>
      <c r="L25" s="22">
        <f t="shared" si="2"/>
        <v>0</v>
      </c>
    </row>
    <row r="26" spans="1:12" x14ac:dyDescent="0.2">
      <c r="A26" s="13">
        <v>24</v>
      </c>
      <c r="B26" s="13"/>
      <c r="C26" s="23"/>
      <c r="D26" s="13"/>
      <c r="E26" s="13"/>
      <c r="F26" s="18"/>
      <c r="G26" s="13"/>
      <c r="H26" s="21"/>
      <c r="I26" s="21"/>
      <c r="J26" s="32">
        <f t="shared" si="0"/>
        <v>0</v>
      </c>
      <c r="K26" s="33">
        <f t="shared" si="1"/>
        <v>0</v>
      </c>
      <c r="L26" s="22">
        <f t="shared" si="2"/>
        <v>0</v>
      </c>
    </row>
    <row r="27" spans="1:12" x14ac:dyDescent="0.2">
      <c r="A27" s="13">
        <v>25</v>
      </c>
      <c r="B27" s="13"/>
      <c r="C27" s="23"/>
      <c r="D27" s="13"/>
      <c r="E27" s="13"/>
      <c r="F27" s="18"/>
      <c r="G27" s="19"/>
      <c r="H27" s="21"/>
      <c r="I27" s="21"/>
      <c r="J27" s="32">
        <f t="shared" si="0"/>
        <v>0</v>
      </c>
      <c r="K27" s="33">
        <f t="shared" si="1"/>
        <v>0</v>
      </c>
      <c r="L27" s="22">
        <f t="shared" si="2"/>
        <v>0</v>
      </c>
    </row>
    <row r="28" spans="1:12" x14ac:dyDescent="0.2">
      <c r="A28" s="20"/>
      <c r="B28" s="20"/>
      <c r="C28" s="70"/>
      <c r="D28" s="20"/>
      <c r="E28" s="20"/>
      <c r="F28" s="71"/>
      <c r="G28" s="72"/>
      <c r="H28" s="73"/>
      <c r="I28" s="73"/>
      <c r="J28" s="66"/>
      <c r="K28" s="74"/>
      <c r="L28" s="67"/>
    </row>
    <row r="29" spans="1:12" x14ac:dyDescent="0.2">
      <c r="A29" s="20"/>
      <c r="B29" s="20"/>
      <c r="C29" s="105" t="s">
        <v>206</v>
      </c>
      <c r="D29" s="75"/>
      <c r="E29" s="13">
        <v>10</v>
      </c>
      <c r="F29" s="20" t="s">
        <v>72</v>
      </c>
      <c r="G29" s="76"/>
      <c r="H29" s="20"/>
      <c r="I29" s="20"/>
      <c r="J29" s="77"/>
      <c r="K29" s="79">
        <f>E29/60*BaseLaborCost</f>
        <v>5.833333333333333</v>
      </c>
      <c r="L29" s="80">
        <f>K29</f>
        <v>5.833333333333333</v>
      </c>
    </row>
    <row r="30" spans="1:12" ht="15.75" x14ac:dyDescent="0.25">
      <c r="A30" s="20"/>
      <c r="B30" s="20"/>
      <c r="C30" s="78" t="s">
        <v>91</v>
      </c>
      <c r="D30" s="20"/>
      <c r="E30" s="20"/>
      <c r="F30" s="71"/>
      <c r="G30" s="72"/>
      <c r="H30" s="73"/>
      <c r="I30" s="73"/>
      <c r="J30" s="69">
        <f>SUM(J3:J27)</f>
        <v>84.575225000000003</v>
      </c>
      <c r="K30" s="69">
        <f>SUM(K3:K29)</f>
        <v>117.04999999999998</v>
      </c>
      <c r="L30" s="22">
        <f>SUM(L3:L27)</f>
        <v>195.79189166666666</v>
      </c>
    </row>
    <row r="31" spans="1:12" ht="13.5" thickBot="1" x14ac:dyDescent="0.25">
      <c r="K31" s="68"/>
      <c r="L31" s="12"/>
    </row>
    <row r="32" spans="1:12" ht="13.5" thickBot="1" x14ac:dyDescent="0.25">
      <c r="A32" s="20"/>
      <c r="B32" s="20"/>
      <c r="C32" s="20"/>
      <c r="D32" s="12"/>
      <c r="E32" s="20"/>
      <c r="F32" s="20"/>
      <c r="H32" s="20"/>
      <c r="I32" s="20"/>
      <c r="J32" s="81" t="s">
        <v>52</v>
      </c>
      <c r="K32" s="68"/>
      <c r="L32" s="27">
        <f>L30+K29</f>
        <v>201.625225</v>
      </c>
    </row>
  </sheetData>
  <sheetProtection password="8FE9" sheet="1" objects="1" scenarios="1"/>
  <phoneticPr fontId="6" type="noConversion"/>
  <pageMargins left="0.52" right="0.42" top="0.77" bottom="0.89" header="0.5" footer="0.5"/>
  <pageSetup scale="85" orientation="landscape" horizontalDpi="300" verticalDpi="300"/>
  <headerFooter alignWithMargins="0">
    <oddHeader>&amp;RPage &amp;P</oddHeader>
  </headerFooter>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J105"/>
  <sheetViews>
    <sheetView zoomScaleNormal="100" zoomScaleSheetLayoutView="100" workbookViewId="0">
      <selection activeCell="B41" sqref="B41:C41"/>
    </sheetView>
  </sheetViews>
  <sheetFormatPr defaultColWidth="8.85546875" defaultRowHeight="12.75" x14ac:dyDescent="0.2"/>
  <cols>
    <col min="1" max="1" width="4.85546875" style="42" customWidth="1"/>
    <col min="2" max="2" width="22.28515625" style="44" customWidth="1"/>
    <col min="3" max="3" width="19" style="44" customWidth="1"/>
    <col min="4" max="7" width="9.140625" style="44" customWidth="1"/>
    <col min="8" max="8" width="19.28515625" style="44" customWidth="1"/>
    <col min="9" max="10" width="9.140625" style="44" customWidth="1"/>
  </cols>
  <sheetData>
    <row r="1" spans="1:9" ht="15.75" x14ac:dyDescent="0.25">
      <c r="B1" s="424" t="s">
        <v>114</v>
      </c>
      <c r="C1" s="424"/>
      <c r="D1" s="424"/>
      <c r="E1" s="424"/>
      <c r="F1" s="424"/>
      <c r="G1" s="425"/>
      <c r="H1" s="425"/>
      <c r="I1" s="425"/>
    </row>
    <row r="2" spans="1:9" ht="18" x14ac:dyDescent="0.25">
      <c r="A2" s="423" t="s">
        <v>47</v>
      </c>
      <c r="B2" s="45" t="s">
        <v>87</v>
      </c>
      <c r="C2" s="34">
        <v>1</v>
      </c>
      <c r="D2" s="46" t="s">
        <v>113</v>
      </c>
      <c r="E2" s="47"/>
      <c r="F2" s="47"/>
      <c r="G2" s="43"/>
      <c r="H2" s="43"/>
      <c r="I2" s="43"/>
    </row>
    <row r="3" spans="1:9" ht="18" x14ac:dyDescent="0.25">
      <c r="A3" s="423"/>
      <c r="B3" s="45" t="s">
        <v>88</v>
      </c>
      <c r="C3" s="34" t="s">
        <v>145</v>
      </c>
      <c r="D3" s="46"/>
      <c r="E3" s="47"/>
      <c r="F3" s="47"/>
      <c r="G3" s="43"/>
      <c r="H3" s="43"/>
      <c r="I3" s="43"/>
    </row>
    <row r="4" spans="1:9" x14ac:dyDescent="0.2">
      <c r="A4" s="423"/>
      <c r="B4" s="46" t="s">
        <v>74</v>
      </c>
      <c r="C4" s="46"/>
      <c r="D4" s="46"/>
      <c r="E4" s="46"/>
      <c r="F4" s="46"/>
      <c r="G4" s="46"/>
      <c r="H4" s="46"/>
      <c r="I4" s="46"/>
    </row>
    <row r="5" spans="1:9" x14ac:dyDescent="0.2">
      <c r="A5" s="423"/>
      <c r="B5" s="34" t="s">
        <v>67</v>
      </c>
      <c r="C5" s="34" t="s">
        <v>50</v>
      </c>
      <c r="D5" s="34" t="s">
        <v>9</v>
      </c>
      <c r="E5" s="34" t="s">
        <v>75</v>
      </c>
      <c r="F5" s="34" t="s">
        <v>82</v>
      </c>
      <c r="G5" s="34" t="s">
        <v>76</v>
      </c>
      <c r="H5" s="34" t="s">
        <v>77</v>
      </c>
      <c r="I5" s="35" t="s">
        <v>78</v>
      </c>
    </row>
    <row r="6" spans="1:9" x14ac:dyDescent="0.2">
      <c r="A6" s="40">
        <v>1</v>
      </c>
      <c r="B6" s="36" t="s">
        <v>115</v>
      </c>
      <c r="C6" s="36" t="s">
        <v>117</v>
      </c>
      <c r="D6" s="36">
        <v>8.4000000000000005E-2</v>
      </c>
      <c r="E6" s="36" t="s">
        <v>120</v>
      </c>
      <c r="F6" s="36">
        <v>12</v>
      </c>
      <c r="G6" s="37">
        <f>D6*F6</f>
        <v>1.008</v>
      </c>
      <c r="H6" s="38">
        <v>0.3</v>
      </c>
      <c r="I6" s="39">
        <f>IF(D6="",F6*H6,G6*H6)</f>
        <v>0.3024</v>
      </c>
    </row>
    <row r="7" spans="1:9" x14ac:dyDescent="0.2">
      <c r="A7" s="40">
        <v>2</v>
      </c>
      <c r="B7" s="36" t="s">
        <v>116</v>
      </c>
      <c r="C7" s="36" t="s">
        <v>118</v>
      </c>
      <c r="D7" s="36"/>
      <c r="E7" s="36" t="s">
        <v>119</v>
      </c>
      <c r="F7" s="36">
        <v>0.1</v>
      </c>
      <c r="G7" s="37">
        <f>D7*F7</f>
        <v>0</v>
      </c>
      <c r="H7" s="38">
        <v>0.95</v>
      </c>
      <c r="I7" s="39">
        <f>IF(D7="",F7*H7,G7*H7)</f>
        <v>9.5000000000000001E-2</v>
      </c>
    </row>
    <row r="8" spans="1:9" x14ac:dyDescent="0.2">
      <c r="A8" s="40">
        <v>3</v>
      </c>
      <c r="B8" s="36" t="s">
        <v>140</v>
      </c>
      <c r="C8" s="36" t="s">
        <v>18</v>
      </c>
      <c r="D8" s="40">
        <v>9.7500000000000003E-2</v>
      </c>
      <c r="E8" s="36" t="s">
        <v>120</v>
      </c>
      <c r="F8" s="36">
        <v>27</v>
      </c>
      <c r="G8" s="37">
        <f>D8*F8</f>
        <v>2.6325000000000003</v>
      </c>
      <c r="H8" s="41">
        <v>1.25</v>
      </c>
      <c r="I8" s="39">
        <f>IF(D8="",F8*H8,G8*H8)</f>
        <v>3.2906250000000004</v>
      </c>
    </row>
    <row r="9" spans="1:9" x14ac:dyDescent="0.2">
      <c r="B9" s="48"/>
      <c r="C9" s="48"/>
      <c r="D9" s="48"/>
      <c r="E9" s="48"/>
      <c r="F9" s="48"/>
      <c r="G9" s="48"/>
      <c r="H9" s="49" t="s">
        <v>79</v>
      </c>
      <c r="I9" s="50">
        <f>SUM(I6:I8)</f>
        <v>3.6880250000000006</v>
      </c>
    </row>
    <row r="10" spans="1:9" x14ac:dyDescent="0.2">
      <c r="A10" s="51"/>
      <c r="B10" s="48"/>
      <c r="C10" s="48"/>
      <c r="D10" s="48"/>
      <c r="E10" s="48"/>
      <c r="F10" s="48"/>
      <c r="G10" s="48"/>
      <c r="H10" s="48"/>
      <c r="I10" s="48"/>
    </row>
    <row r="11" spans="1:9" x14ac:dyDescent="0.2">
      <c r="A11" s="51"/>
      <c r="B11" s="46" t="s">
        <v>80</v>
      </c>
      <c r="C11" s="46"/>
      <c r="D11" s="46"/>
      <c r="E11" s="46"/>
      <c r="F11" s="46"/>
      <c r="G11" s="46"/>
      <c r="H11" s="46"/>
      <c r="I11" s="46"/>
    </row>
    <row r="12" spans="1:9" x14ac:dyDescent="0.2">
      <c r="A12" s="51"/>
      <c r="B12" s="422" t="s">
        <v>81</v>
      </c>
      <c r="C12" s="422"/>
      <c r="D12" s="422" t="s">
        <v>82</v>
      </c>
      <c r="E12" s="422"/>
      <c r="F12" s="422" t="s">
        <v>83</v>
      </c>
      <c r="G12" s="422"/>
      <c r="H12" s="34" t="s">
        <v>77</v>
      </c>
      <c r="I12" s="52" t="s">
        <v>78</v>
      </c>
    </row>
    <row r="13" spans="1:9" x14ac:dyDescent="0.2">
      <c r="A13" s="40">
        <v>4</v>
      </c>
      <c r="B13" s="418" t="s">
        <v>135</v>
      </c>
      <c r="C13" s="418"/>
      <c r="D13" s="419">
        <v>4</v>
      </c>
      <c r="E13" s="420"/>
      <c r="F13" s="421" t="s">
        <v>136</v>
      </c>
      <c r="G13" s="421"/>
      <c r="H13" s="53">
        <v>0.4</v>
      </c>
      <c r="I13" s="54">
        <f>D13*H13</f>
        <v>1.6</v>
      </c>
    </row>
    <row r="14" spans="1:9" x14ac:dyDescent="0.2">
      <c r="A14" s="40">
        <v>5</v>
      </c>
      <c r="B14" s="418" t="s">
        <v>137</v>
      </c>
      <c r="C14" s="418"/>
      <c r="D14" s="419">
        <v>2</v>
      </c>
      <c r="E14" s="420"/>
      <c r="F14" s="421" t="s">
        <v>138</v>
      </c>
      <c r="G14" s="421"/>
      <c r="H14" s="53">
        <v>0.35</v>
      </c>
      <c r="I14" s="54">
        <f t="shared" ref="I14:I19" si="0">D14*H14</f>
        <v>0.7</v>
      </c>
    </row>
    <row r="15" spans="1:9" x14ac:dyDescent="0.2">
      <c r="A15" s="40">
        <v>6</v>
      </c>
      <c r="B15" s="418" t="s">
        <v>139</v>
      </c>
      <c r="C15" s="418"/>
      <c r="D15" s="419">
        <v>1</v>
      </c>
      <c r="E15" s="420"/>
      <c r="F15" s="421" t="s">
        <v>138</v>
      </c>
      <c r="G15" s="421"/>
      <c r="H15" s="53">
        <v>0.35</v>
      </c>
      <c r="I15" s="54">
        <f t="shared" si="0"/>
        <v>0.35</v>
      </c>
    </row>
    <row r="16" spans="1:9" x14ac:dyDescent="0.2">
      <c r="A16" s="40">
        <v>7</v>
      </c>
      <c r="B16" s="418" t="s">
        <v>142</v>
      </c>
      <c r="C16" s="418"/>
      <c r="D16" s="419">
        <v>0.1</v>
      </c>
      <c r="E16" s="420"/>
      <c r="F16" s="421" t="s">
        <v>141</v>
      </c>
      <c r="G16" s="421"/>
      <c r="H16" s="53">
        <v>35</v>
      </c>
      <c r="I16" s="54">
        <f t="shared" si="0"/>
        <v>3.5</v>
      </c>
    </row>
    <row r="17" spans="1:9" x14ac:dyDescent="0.2">
      <c r="A17" s="40">
        <v>8</v>
      </c>
      <c r="B17" s="418" t="s">
        <v>143</v>
      </c>
      <c r="C17" s="418"/>
      <c r="D17" s="419">
        <f>2/60</f>
        <v>3.3333333333333333E-2</v>
      </c>
      <c r="E17" s="420"/>
      <c r="F17" s="421" t="s">
        <v>141</v>
      </c>
      <c r="G17" s="421"/>
      <c r="H17" s="53">
        <v>75</v>
      </c>
      <c r="I17" s="54">
        <f t="shared" si="0"/>
        <v>2.5</v>
      </c>
    </row>
    <row r="18" spans="1:9" x14ac:dyDescent="0.2">
      <c r="A18" s="40">
        <v>9</v>
      </c>
      <c r="B18" s="418" t="s">
        <v>146</v>
      </c>
      <c r="C18" s="418"/>
      <c r="D18" s="419">
        <f>2/60</f>
        <v>3.3333333333333333E-2</v>
      </c>
      <c r="E18" s="420"/>
      <c r="F18" s="421" t="s">
        <v>141</v>
      </c>
      <c r="G18" s="421"/>
      <c r="H18" s="53">
        <v>35</v>
      </c>
      <c r="I18" s="54">
        <f t="shared" si="0"/>
        <v>1.1666666666666667</v>
      </c>
    </row>
    <row r="19" spans="1:9" x14ac:dyDescent="0.2">
      <c r="A19" s="40">
        <v>10</v>
      </c>
      <c r="B19" s="418"/>
      <c r="C19" s="418"/>
      <c r="D19" s="419"/>
      <c r="E19" s="420"/>
      <c r="F19" s="421"/>
      <c r="G19" s="421"/>
      <c r="H19" s="53"/>
      <c r="I19" s="54">
        <f t="shared" si="0"/>
        <v>0</v>
      </c>
    </row>
    <row r="20" spans="1:9" x14ac:dyDescent="0.2">
      <c r="A20" s="51"/>
      <c r="B20" s="48"/>
      <c r="C20" s="48"/>
      <c r="D20" s="48"/>
      <c r="E20" s="48"/>
      <c r="F20" s="48"/>
      <c r="G20" s="48"/>
      <c r="H20" s="55" t="s">
        <v>79</v>
      </c>
      <c r="I20" s="56">
        <f>SUM(I13:I19)</f>
        <v>9.8166666666666664</v>
      </c>
    </row>
    <row r="21" spans="1:9" x14ac:dyDescent="0.2">
      <c r="A21" s="51"/>
      <c r="B21" s="48"/>
      <c r="C21" s="48"/>
      <c r="D21" s="48"/>
      <c r="E21" s="48"/>
      <c r="F21" s="48"/>
      <c r="G21" s="48"/>
      <c r="H21" s="48"/>
      <c r="I21" s="56"/>
    </row>
    <row r="22" spans="1:9" x14ac:dyDescent="0.2">
      <c r="A22" s="51"/>
      <c r="B22" s="48"/>
      <c r="C22" s="48"/>
      <c r="D22" s="48"/>
      <c r="E22" s="48"/>
      <c r="F22" s="48"/>
      <c r="G22" s="48"/>
      <c r="H22" s="48"/>
      <c r="I22" s="56"/>
    </row>
    <row r="23" spans="1:9" x14ac:dyDescent="0.2">
      <c r="A23" s="51"/>
      <c r="B23" s="48"/>
      <c r="C23" s="48"/>
      <c r="D23" s="48"/>
      <c r="E23" s="48"/>
      <c r="F23" s="48"/>
      <c r="G23" s="48"/>
      <c r="H23" s="55" t="s">
        <v>84</v>
      </c>
      <c r="I23" s="57">
        <f>I9</f>
        <v>3.6880250000000006</v>
      </c>
    </row>
    <row r="24" spans="1:9" x14ac:dyDescent="0.2">
      <c r="A24" s="51"/>
      <c r="B24" s="48"/>
      <c r="C24" s="48"/>
      <c r="D24" s="48"/>
      <c r="E24" s="48"/>
      <c r="F24" s="48"/>
      <c r="G24" s="48"/>
      <c r="H24" s="55" t="s">
        <v>85</v>
      </c>
      <c r="I24" s="57">
        <f>I20</f>
        <v>9.8166666666666664</v>
      </c>
    </row>
    <row r="25" spans="1:9" x14ac:dyDescent="0.2">
      <c r="A25" s="51"/>
      <c r="B25" s="48"/>
      <c r="C25" s="48"/>
      <c r="D25" s="48"/>
      <c r="E25" s="48" t="s">
        <v>90</v>
      </c>
      <c r="F25" s="48" t="s">
        <v>87</v>
      </c>
      <c r="G25" s="51">
        <f>C2</f>
        <v>1</v>
      </c>
      <c r="H25" s="55" t="s">
        <v>86</v>
      </c>
      <c r="I25" s="57">
        <f>SUM(I23:I24)</f>
        <v>13.504691666666666</v>
      </c>
    </row>
    <row r="26" spans="1:9" x14ac:dyDescent="0.2">
      <c r="A26" s="51"/>
      <c r="B26" s="48"/>
      <c r="C26" s="48"/>
      <c r="D26" s="48"/>
      <c r="E26" s="48"/>
      <c r="F26" s="48"/>
      <c r="G26" s="48"/>
      <c r="H26" s="48"/>
      <c r="I26" s="58"/>
    </row>
    <row r="27" spans="1:9" x14ac:dyDescent="0.2">
      <c r="A27" s="51"/>
      <c r="B27" s="48"/>
      <c r="C27" s="48"/>
      <c r="D27" s="48"/>
      <c r="E27" s="48"/>
      <c r="F27" s="48"/>
      <c r="G27" s="48"/>
      <c r="H27" s="48"/>
      <c r="I27" s="58"/>
    </row>
    <row r="28" spans="1:9" ht="18" x14ac:dyDescent="0.25">
      <c r="A28" s="423" t="s">
        <v>47</v>
      </c>
      <c r="B28" s="45" t="s">
        <v>87</v>
      </c>
      <c r="C28" s="34">
        <v>2</v>
      </c>
      <c r="D28" s="46" t="s">
        <v>113</v>
      </c>
      <c r="E28" s="47"/>
      <c r="F28" s="47"/>
      <c r="G28" s="43"/>
      <c r="H28" s="43"/>
      <c r="I28" s="43"/>
    </row>
    <row r="29" spans="1:9" ht="18" x14ac:dyDescent="0.25">
      <c r="A29" s="423"/>
      <c r="B29" s="45" t="s">
        <v>88</v>
      </c>
      <c r="C29" s="34" t="s">
        <v>357</v>
      </c>
      <c r="D29" s="46"/>
      <c r="E29" s="47"/>
      <c r="F29" s="47"/>
      <c r="G29" s="43"/>
      <c r="H29" s="43"/>
      <c r="I29" s="43"/>
    </row>
    <row r="30" spans="1:9" x14ac:dyDescent="0.2">
      <c r="A30" s="423"/>
      <c r="B30" s="46" t="s">
        <v>74</v>
      </c>
      <c r="C30" s="46"/>
      <c r="D30" s="46"/>
      <c r="E30" s="46"/>
      <c r="F30" s="46"/>
      <c r="G30" s="46"/>
      <c r="H30" s="46"/>
      <c r="I30" s="46"/>
    </row>
    <row r="31" spans="1:9" x14ac:dyDescent="0.2">
      <c r="A31" s="423"/>
      <c r="B31" s="34" t="s">
        <v>67</v>
      </c>
      <c r="C31" s="34" t="s">
        <v>50</v>
      </c>
      <c r="D31" s="34" t="s">
        <v>9</v>
      </c>
      <c r="E31" s="34" t="s">
        <v>75</v>
      </c>
      <c r="F31" s="34" t="s">
        <v>82</v>
      </c>
      <c r="G31" s="34" t="s">
        <v>76</v>
      </c>
      <c r="H31" s="34" t="s">
        <v>77</v>
      </c>
      <c r="I31" s="35" t="s">
        <v>78</v>
      </c>
    </row>
    <row r="32" spans="1:9" x14ac:dyDescent="0.2">
      <c r="A32" s="40">
        <v>1</v>
      </c>
      <c r="B32" s="36" t="s">
        <v>148</v>
      </c>
      <c r="C32" s="36" t="s">
        <v>149</v>
      </c>
      <c r="D32" s="36">
        <v>8.4000000000000005E-2</v>
      </c>
      <c r="E32" s="36" t="s">
        <v>120</v>
      </c>
      <c r="F32" s="36">
        <v>25</v>
      </c>
      <c r="G32" s="37">
        <f>D32*F32</f>
        <v>2.1</v>
      </c>
      <c r="H32" s="38">
        <v>0.6</v>
      </c>
      <c r="I32" s="39">
        <f>IF(D32="",F32*H32,G32*H32)</f>
        <v>1.26</v>
      </c>
    </row>
    <row r="33" spans="1:9" x14ac:dyDescent="0.2">
      <c r="A33" s="40">
        <v>2</v>
      </c>
      <c r="B33" s="36" t="s">
        <v>150</v>
      </c>
      <c r="C33" s="36">
        <v>1018</v>
      </c>
      <c r="D33" s="36">
        <v>8.4000000000000005E-2</v>
      </c>
      <c r="E33" s="36" t="s">
        <v>120</v>
      </c>
      <c r="F33" s="36">
        <v>5</v>
      </c>
      <c r="G33" s="37">
        <f>D33*F33</f>
        <v>0.42000000000000004</v>
      </c>
      <c r="H33" s="38">
        <v>0.3</v>
      </c>
      <c r="I33" s="39">
        <f>IF(D33="",F33*H33,G33*H33)</f>
        <v>0.126</v>
      </c>
    </row>
    <row r="34" spans="1:9" x14ac:dyDescent="0.2">
      <c r="A34" s="40">
        <v>3</v>
      </c>
      <c r="B34" s="36" t="s">
        <v>160</v>
      </c>
      <c r="C34" s="36" t="s">
        <v>151</v>
      </c>
      <c r="D34" s="40">
        <v>8.4000000000000005E-2</v>
      </c>
      <c r="E34" s="36" t="s">
        <v>120</v>
      </c>
      <c r="F34" s="36">
        <v>2</v>
      </c>
      <c r="G34" s="37">
        <f>D34*F34</f>
        <v>0.16800000000000001</v>
      </c>
      <c r="H34" s="41">
        <v>0.6</v>
      </c>
      <c r="I34" s="39">
        <f>IF(D34="",F34*H34,G34*H34)</f>
        <v>0.1008</v>
      </c>
    </row>
    <row r="35" spans="1:9" x14ac:dyDescent="0.2">
      <c r="B35" s="48"/>
      <c r="C35" s="48"/>
      <c r="D35" s="48"/>
      <c r="E35" s="48"/>
      <c r="F35" s="48"/>
      <c r="G35" s="48"/>
      <c r="H35" s="49" t="s">
        <v>79</v>
      </c>
      <c r="I35" s="50">
        <f>SUM(I32:I34)</f>
        <v>1.4868000000000001</v>
      </c>
    </row>
    <row r="36" spans="1:9" x14ac:dyDescent="0.2">
      <c r="A36" s="51"/>
      <c r="B36" s="48"/>
      <c r="C36" s="48"/>
      <c r="D36" s="48"/>
      <c r="E36" s="48"/>
      <c r="F36" s="48"/>
      <c r="G36" s="48"/>
      <c r="H36" s="48"/>
      <c r="I36" s="48"/>
    </row>
    <row r="37" spans="1:9" x14ac:dyDescent="0.2">
      <c r="A37" s="51"/>
      <c r="B37" s="46" t="s">
        <v>80</v>
      </c>
      <c r="C37" s="46"/>
      <c r="D37" s="46"/>
      <c r="E37" s="46"/>
      <c r="F37" s="46"/>
      <c r="G37" s="46"/>
      <c r="H37" s="46"/>
      <c r="I37" s="46"/>
    </row>
    <row r="38" spans="1:9" x14ac:dyDescent="0.2">
      <c r="A38" s="51"/>
      <c r="B38" s="422" t="s">
        <v>81</v>
      </c>
      <c r="C38" s="422"/>
      <c r="D38" s="422" t="s">
        <v>82</v>
      </c>
      <c r="E38" s="422"/>
      <c r="F38" s="422" t="s">
        <v>83</v>
      </c>
      <c r="G38" s="422"/>
      <c r="H38" s="34" t="s">
        <v>77</v>
      </c>
      <c r="I38" s="52" t="s">
        <v>78</v>
      </c>
    </row>
    <row r="39" spans="1:9" x14ac:dyDescent="0.2">
      <c r="A39" s="40">
        <v>4</v>
      </c>
      <c r="B39" s="418" t="s">
        <v>152</v>
      </c>
      <c r="C39" s="418"/>
      <c r="D39" s="419">
        <v>10</v>
      </c>
      <c r="E39" s="420"/>
      <c r="F39" s="421" t="s">
        <v>158</v>
      </c>
      <c r="G39" s="421"/>
      <c r="H39" s="53">
        <v>0.4</v>
      </c>
      <c r="I39" s="54">
        <f>D39*H39</f>
        <v>4</v>
      </c>
    </row>
    <row r="40" spans="1:9" x14ac:dyDescent="0.2">
      <c r="A40" s="40">
        <v>5</v>
      </c>
      <c r="B40" s="418" t="s">
        <v>153</v>
      </c>
      <c r="C40" s="418"/>
      <c r="D40" s="419">
        <v>4</v>
      </c>
      <c r="E40" s="420"/>
      <c r="F40" s="421" t="s">
        <v>158</v>
      </c>
      <c r="G40" s="421"/>
      <c r="H40" s="53">
        <v>0.4</v>
      </c>
      <c r="I40" s="54">
        <f t="shared" ref="I40:I45" si="1">D40*H40</f>
        <v>1.6</v>
      </c>
    </row>
    <row r="41" spans="1:9" x14ac:dyDescent="0.2">
      <c r="A41" s="40">
        <v>6</v>
      </c>
      <c r="B41" s="418" t="s">
        <v>154</v>
      </c>
      <c r="C41" s="418"/>
      <c r="D41" s="419">
        <v>3</v>
      </c>
      <c r="E41" s="420"/>
      <c r="F41" s="421" t="s">
        <v>138</v>
      </c>
      <c r="G41" s="421"/>
      <c r="H41" s="53">
        <v>0.7</v>
      </c>
      <c r="I41" s="54">
        <f t="shared" si="1"/>
        <v>2.0999999999999996</v>
      </c>
    </row>
    <row r="42" spans="1:9" x14ac:dyDescent="0.2">
      <c r="A42" s="40">
        <v>7</v>
      </c>
      <c r="B42" s="418" t="s">
        <v>155</v>
      </c>
      <c r="C42" s="418"/>
      <c r="D42" s="419">
        <v>6</v>
      </c>
      <c r="E42" s="420"/>
      <c r="F42" s="421" t="s">
        <v>71</v>
      </c>
      <c r="G42" s="421"/>
      <c r="H42" s="53">
        <v>0.75</v>
      </c>
      <c r="I42" s="54">
        <f t="shared" si="1"/>
        <v>4.5</v>
      </c>
    </row>
    <row r="43" spans="1:9" x14ac:dyDescent="0.2">
      <c r="A43" s="40">
        <v>8</v>
      </c>
      <c r="B43" s="418" t="s">
        <v>156</v>
      </c>
      <c r="C43" s="418"/>
      <c r="D43" s="419">
        <v>30</v>
      </c>
      <c r="E43" s="420"/>
      <c r="F43" s="421" t="s">
        <v>159</v>
      </c>
      <c r="G43" s="421"/>
      <c r="H43" s="53">
        <v>0.35</v>
      </c>
      <c r="I43" s="54">
        <f t="shared" si="1"/>
        <v>10.5</v>
      </c>
    </row>
    <row r="44" spans="1:9" x14ac:dyDescent="0.2">
      <c r="A44" s="40">
        <v>9</v>
      </c>
      <c r="B44" s="418" t="s">
        <v>157</v>
      </c>
      <c r="C44" s="418"/>
      <c r="D44" s="419">
        <f>1/60</f>
        <v>1.6666666666666666E-2</v>
      </c>
      <c r="E44" s="420"/>
      <c r="F44" s="421" t="s">
        <v>144</v>
      </c>
      <c r="G44" s="421"/>
      <c r="H44" s="53">
        <v>75</v>
      </c>
      <c r="I44" s="54">
        <f t="shared" si="1"/>
        <v>1.25</v>
      </c>
    </row>
    <row r="45" spans="1:9" x14ac:dyDescent="0.2">
      <c r="A45" s="40">
        <v>10</v>
      </c>
      <c r="B45" s="418" t="s">
        <v>161</v>
      </c>
      <c r="C45" s="418"/>
      <c r="D45" s="419">
        <v>4</v>
      </c>
      <c r="E45" s="420"/>
      <c r="F45" s="421" t="s">
        <v>159</v>
      </c>
      <c r="G45" s="421"/>
      <c r="H45" s="53">
        <v>0.35</v>
      </c>
      <c r="I45" s="54">
        <f t="shared" si="1"/>
        <v>1.4</v>
      </c>
    </row>
    <row r="46" spans="1:9" x14ac:dyDescent="0.2">
      <c r="A46" s="51"/>
      <c r="B46" s="48"/>
      <c r="C46" s="48"/>
      <c r="D46" s="48"/>
      <c r="E46" s="48"/>
      <c r="F46" s="48"/>
      <c r="G46" s="48"/>
      <c r="H46" s="55" t="s">
        <v>79</v>
      </c>
      <c r="I46" s="56">
        <f>SUM(I39:I45)</f>
        <v>25.349999999999998</v>
      </c>
    </row>
    <row r="47" spans="1:9" x14ac:dyDescent="0.2">
      <c r="A47" s="51"/>
      <c r="B47" s="48"/>
      <c r="C47" s="48"/>
      <c r="D47" s="48"/>
      <c r="E47" s="48"/>
      <c r="F47" s="48"/>
      <c r="G47" s="48"/>
      <c r="H47" s="48"/>
      <c r="I47" s="56"/>
    </row>
    <row r="48" spans="1:9" x14ac:dyDescent="0.2">
      <c r="A48" s="51"/>
      <c r="B48" s="48"/>
      <c r="C48" s="48"/>
      <c r="D48" s="48"/>
      <c r="E48" s="48"/>
      <c r="F48" s="48"/>
      <c r="G48" s="48"/>
      <c r="H48" s="48"/>
      <c r="I48" s="56"/>
    </row>
    <row r="49" spans="1:9" x14ac:dyDescent="0.2">
      <c r="A49" s="51"/>
      <c r="B49" s="48"/>
      <c r="C49" s="48"/>
      <c r="D49" s="48"/>
      <c r="E49" s="48"/>
      <c r="F49" s="48"/>
      <c r="G49" s="48"/>
      <c r="H49" s="55" t="s">
        <v>84</v>
      </c>
      <c r="I49" s="57">
        <f>I35</f>
        <v>1.4868000000000001</v>
      </c>
    </row>
    <row r="50" spans="1:9" x14ac:dyDescent="0.2">
      <c r="A50" s="51"/>
      <c r="B50" s="48"/>
      <c r="C50" s="48"/>
      <c r="D50" s="48"/>
      <c r="E50" s="48"/>
      <c r="F50" s="48"/>
      <c r="G50" s="48"/>
      <c r="H50" s="55" t="s">
        <v>85</v>
      </c>
      <c r="I50" s="57">
        <f>I46</f>
        <v>25.349999999999998</v>
      </c>
    </row>
    <row r="51" spans="1:9" x14ac:dyDescent="0.2">
      <c r="A51" s="51"/>
      <c r="B51" s="48"/>
      <c r="C51" s="48"/>
      <c r="D51" s="48"/>
      <c r="E51" s="48" t="s">
        <v>90</v>
      </c>
      <c r="F51" s="48" t="s">
        <v>87</v>
      </c>
      <c r="G51" s="51">
        <f>C28</f>
        <v>2</v>
      </c>
      <c r="H51" s="55" t="s">
        <v>86</v>
      </c>
      <c r="I51" s="57">
        <f>SUM(I49:I50)</f>
        <v>26.836799999999997</v>
      </c>
    </row>
    <row r="52" spans="1:9" x14ac:dyDescent="0.2">
      <c r="A52" s="51"/>
      <c r="B52" s="48"/>
      <c r="C52" s="48"/>
      <c r="D52" s="48"/>
      <c r="E52" s="48"/>
      <c r="F52" s="48"/>
      <c r="G52" s="48"/>
      <c r="H52" s="48"/>
      <c r="I52" s="58"/>
    </row>
    <row r="53" spans="1:9" x14ac:dyDescent="0.2">
      <c r="A53" s="51"/>
      <c r="B53" s="48"/>
      <c r="C53" s="48"/>
      <c r="D53" s="48"/>
      <c r="E53" s="48"/>
      <c r="F53" s="48"/>
      <c r="G53" s="48"/>
      <c r="H53" s="48"/>
      <c r="I53" s="58"/>
    </row>
    <row r="54" spans="1:9" ht="18" x14ac:dyDescent="0.25">
      <c r="A54" s="423" t="s">
        <v>47</v>
      </c>
      <c r="B54" s="45" t="s">
        <v>87</v>
      </c>
      <c r="C54" s="34">
        <v>3</v>
      </c>
      <c r="D54" s="46" t="s">
        <v>113</v>
      </c>
      <c r="E54" s="47"/>
      <c r="F54" s="47"/>
      <c r="G54" s="43"/>
      <c r="H54" s="43"/>
      <c r="I54" s="43"/>
    </row>
    <row r="55" spans="1:9" ht="18" x14ac:dyDescent="0.25">
      <c r="A55" s="423"/>
      <c r="B55" s="45" t="s">
        <v>88</v>
      </c>
      <c r="C55" s="34"/>
      <c r="D55" s="46"/>
      <c r="E55" s="47"/>
      <c r="F55" s="47"/>
      <c r="G55" s="43"/>
      <c r="H55" s="43"/>
      <c r="I55" s="43"/>
    </row>
    <row r="56" spans="1:9" x14ac:dyDescent="0.2">
      <c r="A56" s="423"/>
      <c r="B56" s="46" t="s">
        <v>74</v>
      </c>
      <c r="C56" s="46"/>
      <c r="D56" s="46"/>
      <c r="E56" s="46"/>
      <c r="F56" s="46"/>
      <c r="G56" s="46"/>
      <c r="H56" s="46"/>
      <c r="I56" s="46"/>
    </row>
    <row r="57" spans="1:9" x14ac:dyDescent="0.2">
      <c r="A57" s="423"/>
      <c r="B57" s="34" t="s">
        <v>67</v>
      </c>
      <c r="C57" s="34" t="s">
        <v>50</v>
      </c>
      <c r="D57" s="34" t="s">
        <v>9</v>
      </c>
      <c r="E57" s="34" t="s">
        <v>75</v>
      </c>
      <c r="F57" s="34" t="s">
        <v>82</v>
      </c>
      <c r="G57" s="34" t="s">
        <v>76</v>
      </c>
      <c r="H57" s="34" t="s">
        <v>77</v>
      </c>
      <c r="I57" s="35" t="s">
        <v>78</v>
      </c>
    </row>
    <row r="58" spans="1:9" x14ac:dyDescent="0.2">
      <c r="A58" s="40">
        <v>1</v>
      </c>
      <c r="B58" s="36"/>
      <c r="C58" s="36"/>
      <c r="D58" s="36"/>
      <c r="E58" s="36"/>
      <c r="F58" s="36"/>
      <c r="G58" s="37">
        <f>D58*F58</f>
        <v>0</v>
      </c>
      <c r="H58" s="38"/>
      <c r="I58" s="39">
        <f>IF(D58="",F58*H58,G58*H58)</f>
        <v>0</v>
      </c>
    </row>
    <row r="59" spans="1:9" x14ac:dyDescent="0.2">
      <c r="A59" s="40">
        <v>2</v>
      </c>
      <c r="B59" s="36"/>
      <c r="C59" s="36"/>
      <c r="D59" s="36"/>
      <c r="E59" s="36"/>
      <c r="F59" s="36"/>
      <c r="G59" s="37">
        <f>D59*F59</f>
        <v>0</v>
      </c>
      <c r="H59" s="38"/>
      <c r="I59" s="39">
        <f>IF(D59="",F59*H59,G59*H59)</f>
        <v>0</v>
      </c>
    </row>
    <row r="60" spans="1:9" x14ac:dyDescent="0.2">
      <c r="A60" s="40">
        <v>3</v>
      </c>
      <c r="B60" s="36"/>
      <c r="C60" s="36"/>
      <c r="D60" s="40"/>
      <c r="E60" s="36"/>
      <c r="F60" s="36"/>
      <c r="G60" s="37">
        <f>D60*F60</f>
        <v>0</v>
      </c>
      <c r="H60" s="41"/>
      <c r="I60" s="39">
        <f>IF(D60="",F60*H60,G60*H60)</f>
        <v>0</v>
      </c>
    </row>
    <row r="61" spans="1:9" x14ac:dyDescent="0.2">
      <c r="B61" s="48"/>
      <c r="C61" s="48"/>
      <c r="D61" s="48"/>
      <c r="E61" s="48"/>
      <c r="F61" s="48"/>
      <c r="G61" s="48"/>
      <c r="H61" s="49" t="s">
        <v>79</v>
      </c>
      <c r="I61" s="50">
        <f>SUM(I58:I60)</f>
        <v>0</v>
      </c>
    </row>
    <row r="62" spans="1:9" x14ac:dyDescent="0.2">
      <c r="A62" s="51"/>
      <c r="B62" s="48"/>
      <c r="C62" s="48"/>
      <c r="D62" s="48"/>
      <c r="E62" s="48"/>
      <c r="F62" s="48"/>
      <c r="G62" s="48"/>
      <c r="H62" s="48"/>
      <c r="I62" s="48"/>
    </row>
    <row r="63" spans="1:9" x14ac:dyDescent="0.2">
      <c r="A63" s="51"/>
      <c r="B63" s="46" t="s">
        <v>80</v>
      </c>
      <c r="C63" s="46"/>
      <c r="D63" s="46"/>
      <c r="E63" s="46"/>
      <c r="F63" s="46"/>
      <c r="G63" s="46"/>
      <c r="H63" s="46"/>
      <c r="I63" s="46"/>
    </row>
    <row r="64" spans="1:9" x14ac:dyDescent="0.2">
      <c r="A64" s="51"/>
      <c r="B64" s="422" t="s">
        <v>81</v>
      </c>
      <c r="C64" s="422"/>
      <c r="D64" s="422" t="s">
        <v>82</v>
      </c>
      <c r="E64" s="422"/>
      <c r="F64" s="422" t="s">
        <v>83</v>
      </c>
      <c r="G64" s="422"/>
      <c r="H64" s="34" t="s">
        <v>77</v>
      </c>
      <c r="I64" s="52" t="s">
        <v>78</v>
      </c>
    </row>
    <row r="65" spans="1:9" x14ac:dyDescent="0.2">
      <c r="A65" s="40">
        <v>4</v>
      </c>
      <c r="B65" s="418"/>
      <c r="C65" s="418"/>
      <c r="D65" s="419"/>
      <c r="E65" s="420"/>
      <c r="F65" s="421"/>
      <c r="G65" s="421"/>
      <c r="H65" s="53"/>
      <c r="I65" s="54">
        <f>D65*H65</f>
        <v>0</v>
      </c>
    </row>
    <row r="66" spans="1:9" x14ac:dyDescent="0.2">
      <c r="A66" s="40">
        <v>5</v>
      </c>
      <c r="B66" s="418"/>
      <c r="C66" s="418"/>
      <c r="D66" s="419"/>
      <c r="E66" s="420"/>
      <c r="F66" s="421"/>
      <c r="G66" s="421"/>
      <c r="H66" s="53"/>
      <c r="I66" s="54">
        <f t="shared" ref="I66:I71" si="2">D66*H66</f>
        <v>0</v>
      </c>
    </row>
    <row r="67" spans="1:9" x14ac:dyDescent="0.2">
      <c r="A67" s="40">
        <v>6</v>
      </c>
      <c r="B67" s="418"/>
      <c r="C67" s="418"/>
      <c r="D67" s="419"/>
      <c r="E67" s="420"/>
      <c r="F67" s="421"/>
      <c r="G67" s="421"/>
      <c r="H67" s="53"/>
      <c r="I67" s="54">
        <f t="shared" si="2"/>
        <v>0</v>
      </c>
    </row>
    <row r="68" spans="1:9" x14ac:dyDescent="0.2">
      <c r="A68" s="40">
        <v>7</v>
      </c>
      <c r="B68" s="418"/>
      <c r="C68" s="418"/>
      <c r="D68" s="419"/>
      <c r="E68" s="420"/>
      <c r="F68" s="421"/>
      <c r="G68" s="421"/>
      <c r="H68" s="53"/>
      <c r="I68" s="54">
        <f t="shared" si="2"/>
        <v>0</v>
      </c>
    </row>
    <row r="69" spans="1:9" x14ac:dyDescent="0.2">
      <c r="A69" s="40">
        <v>8</v>
      </c>
      <c r="B69" s="418"/>
      <c r="C69" s="418"/>
      <c r="D69" s="419"/>
      <c r="E69" s="420"/>
      <c r="F69" s="421"/>
      <c r="G69" s="421"/>
      <c r="H69" s="53"/>
      <c r="I69" s="54">
        <f t="shared" si="2"/>
        <v>0</v>
      </c>
    </row>
    <row r="70" spans="1:9" x14ac:dyDescent="0.2">
      <c r="A70" s="40">
        <v>9</v>
      </c>
      <c r="B70" s="418"/>
      <c r="C70" s="418"/>
      <c r="D70" s="419"/>
      <c r="E70" s="420"/>
      <c r="F70" s="421"/>
      <c r="G70" s="421"/>
      <c r="H70" s="53"/>
      <c r="I70" s="54">
        <f t="shared" si="2"/>
        <v>0</v>
      </c>
    </row>
    <row r="71" spans="1:9" x14ac:dyDescent="0.2">
      <c r="A71" s="40">
        <v>10</v>
      </c>
      <c r="B71" s="418"/>
      <c r="C71" s="418"/>
      <c r="D71" s="419"/>
      <c r="E71" s="420"/>
      <c r="F71" s="421"/>
      <c r="G71" s="421"/>
      <c r="H71" s="53"/>
      <c r="I71" s="54">
        <f t="shared" si="2"/>
        <v>0</v>
      </c>
    </row>
    <row r="72" spans="1:9" x14ac:dyDescent="0.2">
      <c r="A72" s="51"/>
      <c r="B72" s="48"/>
      <c r="C72" s="48"/>
      <c r="D72" s="48"/>
      <c r="E72" s="48"/>
      <c r="F72" s="48"/>
      <c r="G72" s="48"/>
      <c r="H72" s="55" t="s">
        <v>79</v>
      </c>
      <c r="I72" s="56">
        <f>SUM(I65:I71)</f>
        <v>0</v>
      </c>
    </row>
    <row r="73" spans="1:9" x14ac:dyDescent="0.2">
      <c r="A73" s="51"/>
      <c r="B73" s="48"/>
      <c r="C73" s="48"/>
      <c r="D73" s="48"/>
      <c r="E73" s="48"/>
      <c r="F73" s="48"/>
      <c r="G73" s="48"/>
      <c r="H73" s="48"/>
      <c r="I73" s="56"/>
    </row>
    <row r="74" spans="1:9" x14ac:dyDescent="0.2">
      <c r="A74" s="51"/>
      <c r="B74" s="48"/>
      <c r="C74" s="48"/>
      <c r="D74" s="48"/>
      <c r="E74" s="48"/>
      <c r="F74" s="48"/>
      <c r="G74" s="48"/>
      <c r="H74" s="48"/>
      <c r="I74" s="56"/>
    </row>
    <row r="75" spans="1:9" x14ac:dyDescent="0.2">
      <c r="A75" s="51"/>
      <c r="B75" s="48"/>
      <c r="C75" s="48"/>
      <c r="D75" s="48"/>
      <c r="E75" s="48"/>
      <c r="F75" s="48"/>
      <c r="G75" s="48"/>
      <c r="H75" s="55" t="s">
        <v>84</v>
      </c>
      <c r="I75" s="57">
        <f>I61</f>
        <v>0</v>
      </c>
    </row>
    <row r="76" spans="1:9" x14ac:dyDescent="0.2">
      <c r="A76" s="51"/>
      <c r="B76" s="48"/>
      <c r="C76" s="48"/>
      <c r="D76" s="48"/>
      <c r="E76" s="48"/>
      <c r="F76" s="48"/>
      <c r="G76" s="48"/>
      <c r="H76" s="55" t="s">
        <v>85</v>
      </c>
      <c r="I76" s="57">
        <f>I72</f>
        <v>0</v>
      </c>
    </row>
    <row r="77" spans="1:9" x14ac:dyDescent="0.2">
      <c r="A77" s="51"/>
      <c r="B77" s="48"/>
      <c r="C77" s="48"/>
      <c r="D77" s="48"/>
      <c r="E77" s="48" t="s">
        <v>90</v>
      </c>
      <c r="F77" s="48" t="s">
        <v>87</v>
      </c>
      <c r="G77" s="51">
        <f>C54</f>
        <v>3</v>
      </c>
      <c r="H77" s="55" t="s">
        <v>86</v>
      </c>
      <c r="I77" s="57">
        <f>SUM(I75:I76)</f>
        <v>0</v>
      </c>
    </row>
    <row r="78" spans="1:9" x14ac:dyDescent="0.2">
      <c r="A78" s="51"/>
      <c r="B78" s="48"/>
      <c r="C78" s="48"/>
      <c r="D78" s="48"/>
      <c r="E78" s="48"/>
      <c r="F78" s="48"/>
      <c r="G78" s="48"/>
      <c r="H78" s="48"/>
      <c r="I78" s="58"/>
    </row>
    <row r="79" spans="1:9" x14ac:dyDescent="0.2">
      <c r="A79" s="51"/>
      <c r="B79" s="48"/>
      <c r="C79" s="48"/>
      <c r="D79" s="48"/>
      <c r="E79" s="48"/>
      <c r="F79" s="48"/>
      <c r="G79" s="48"/>
      <c r="H79" s="48"/>
      <c r="I79" s="58"/>
    </row>
    <row r="80" spans="1:9" ht="18" x14ac:dyDescent="0.25">
      <c r="A80" s="423" t="s">
        <v>47</v>
      </c>
      <c r="B80" s="45" t="s">
        <v>87</v>
      </c>
      <c r="C80" s="34">
        <v>4</v>
      </c>
      <c r="D80" s="46" t="s">
        <v>113</v>
      </c>
      <c r="E80" s="47"/>
      <c r="F80" s="47"/>
      <c r="G80" s="43"/>
      <c r="H80" s="43"/>
      <c r="I80" s="43"/>
    </row>
    <row r="81" spans="1:9" ht="18" x14ac:dyDescent="0.25">
      <c r="A81" s="423"/>
      <c r="B81" s="45" t="s">
        <v>88</v>
      </c>
      <c r="C81" s="34"/>
      <c r="D81" s="46"/>
      <c r="E81" s="47"/>
      <c r="F81" s="48"/>
      <c r="G81" s="43"/>
      <c r="H81" s="43"/>
      <c r="I81" s="43"/>
    </row>
    <row r="82" spans="1:9" x14ac:dyDescent="0.2">
      <c r="A82" s="423"/>
      <c r="B82" s="46" t="s">
        <v>74</v>
      </c>
      <c r="C82" s="46"/>
      <c r="D82" s="46"/>
      <c r="E82" s="46"/>
      <c r="F82" s="46"/>
      <c r="G82" s="46"/>
      <c r="H82" s="46"/>
      <c r="I82" s="46"/>
    </row>
    <row r="83" spans="1:9" x14ac:dyDescent="0.2">
      <c r="A83" s="423"/>
      <c r="B83" s="34" t="s">
        <v>67</v>
      </c>
      <c r="C83" s="34" t="s">
        <v>50</v>
      </c>
      <c r="D83" s="34" t="s">
        <v>9</v>
      </c>
      <c r="E83" s="34" t="s">
        <v>75</v>
      </c>
      <c r="F83" s="34" t="s">
        <v>82</v>
      </c>
      <c r="G83" s="34" t="s">
        <v>76</v>
      </c>
      <c r="H83" s="34" t="s">
        <v>77</v>
      </c>
      <c r="I83" s="35" t="s">
        <v>78</v>
      </c>
    </row>
    <row r="84" spans="1:9" x14ac:dyDescent="0.2">
      <c r="A84" s="40">
        <v>1</v>
      </c>
      <c r="B84" s="36"/>
      <c r="C84" s="36"/>
      <c r="D84" s="36"/>
      <c r="E84" s="36"/>
      <c r="F84" s="36"/>
      <c r="G84" s="37">
        <f>D84*F84</f>
        <v>0</v>
      </c>
      <c r="H84" s="38"/>
      <c r="I84" s="39">
        <f>IF(D84="",F84*H84,G84*H84)</f>
        <v>0</v>
      </c>
    </row>
    <row r="85" spans="1:9" x14ac:dyDescent="0.2">
      <c r="A85" s="40">
        <v>2</v>
      </c>
      <c r="B85" s="36"/>
      <c r="C85" s="36"/>
      <c r="D85" s="36"/>
      <c r="E85" s="36"/>
      <c r="F85" s="36"/>
      <c r="G85" s="37">
        <f>D85*F85</f>
        <v>0</v>
      </c>
      <c r="H85" s="38"/>
      <c r="I85" s="39">
        <f>IF(D85="",F85*H85,G85*H85)</f>
        <v>0</v>
      </c>
    </row>
    <row r="86" spans="1:9" x14ac:dyDescent="0.2">
      <c r="A86" s="40">
        <v>3</v>
      </c>
      <c r="B86" s="36"/>
      <c r="C86" s="36"/>
      <c r="D86" s="40"/>
      <c r="E86" s="36"/>
      <c r="F86" s="36"/>
      <c r="G86" s="37">
        <f>D86*F86</f>
        <v>0</v>
      </c>
      <c r="H86" s="41"/>
      <c r="I86" s="39">
        <f>IF(D86="",F86*H86,G86*H86)</f>
        <v>0</v>
      </c>
    </row>
    <row r="87" spans="1:9" x14ac:dyDescent="0.2">
      <c r="B87" s="48"/>
      <c r="C87" s="48"/>
      <c r="D87" s="48"/>
      <c r="E87" s="48"/>
      <c r="F87" s="48"/>
      <c r="G87" s="48"/>
      <c r="H87" s="49" t="s">
        <v>79</v>
      </c>
      <c r="I87" s="50">
        <f>SUM(I84:I86)</f>
        <v>0</v>
      </c>
    </row>
    <row r="88" spans="1:9" x14ac:dyDescent="0.2">
      <c r="A88" s="51"/>
      <c r="B88" s="48"/>
      <c r="C88" s="48"/>
      <c r="D88" s="48"/>
      <c r="E88" s="48"/>
      <c r="F88" s="48"/>
      <c r="G88" s="48"/>
      <c r="H88" s="48"/>
      <c r="I88" s="48"/>
    </row>
    <row r="89" spans="1:9" x14ac:dyDescent="0.2">
      <c r="A89" s="51"/>
      <c r="B89" s="46" t="s">
        <v>80</v>
      </c>
      <c r="C89" s="46"/>
      <c r="D89" s="46"/>
      <c r="E89" s="46"/>
      <c r="F89" s="46"/>
      <c r="G89" s="46"/>
      <c r="H89" s="46"/>
      <c r="I89" s="46"/>
    </row>
    <row r="90" spans="1:9" x14ac:dyDescent="0.2">
      <c r="A90" s="51"/>
      <c r="B90" s="422" t="s">
        <v>81</v>
      </c>
      <c r="C90" s="422"/>
      <c r="D90" s="422" t="s">
        <v>82</v>
      </c>
      <c r="E90" s="422"/>
      <c r="F90" s="422" t="s">
        <v>83</v>
      </c>
      <c r="G90" s="422"/>
      <c r="H90" s="34" t="s">
        <v>77</v>
      </c>
      <c r="I90" s="52" t="s">
        <v>78</v>
      </c>
    </row>
    <row r="91" spans="1:9" x14ac:dyDescent="0.2">
      <c r="A91" s="40">
        <v>4</v>
      </c>
      <c r="B91" s="418"/>
      <c r="C91" s="418"/>
      <c r="D91" s="419"/>
      <c r="E91" s="420"/>
      <c r="F91" s="421"/>
      <c r="G91" s="421"/>
      <c r="H91" s="53"/>
      <c r="I91" s="54">
        <f>D91*H91</f>
        <v>0</v>
      </c>
    </row>
    <row r="92" spans="1:9" x14ac:dyDescent="0.2">
      <c r="A92" s="40">
        <v>5</v>
      </c>
      <c r="B92" s="418"/>
      <c r="C92" s="418"/>
      <c r="D92" s="419"/>
      <c r="E92" s="420"/>
      <c r="F92" s="421"/>
      <c r="G92" s="421"/>
      <c r="H92" s="53"/>
      <c r="I92" s="54">
        <f t="shared" ref="I92:I97" si="3">D92*H92</f>
        <v>0</v>
      </c>
    </row>
    <row r="93" spans="1:9" x14ac:dyDescent="0.2">
      <c r="A93" s="40">
        <v>6</v>
      </c>
      <c r="B93" s="418"/>
      <c r="C93" s="418"/>
      <c r="D93" s="419"/>
      <c r="E93" s="420"/>
      <c r="F93" s="421"/>
      <c r="G93" s="421"/>
      <c r="H93" s="53"/>
      <c r="I93" s="54">
        <f t="shared" si="3"/>
        <v>0</v>
      </c>
    </row>
    <row r="94" spans="1:9" x14ac:dyDescent="0.2">
      <c r="A94" s="40">
        <v>7</v>
      </c>
      <c r="B94" s="418"/>
      <c r="C94" s="418"/>
      <c r="D94" s="419"/>
      <c r="E94" s="420"/>
      <c r="F94" s="421"/>
      <c r="G94" s="421"/>
      <c r="H94" s="53"/>
      <c r="I94" s="54">
        <f t="shared" si="3"/>
        <v>0</v>
      </c>
    </row>
    <row r="95" spans="1:9" x14ac:dyDescent="0.2">
      <c r="A95" s="40">
        <v>8</v>
      </c>
      <c r="B95" s="418"/>
      <c r="C95" s="418"/>
      <c r="D95" s="419"/>
      <c r="E95" s="420"/>
      <c r="F95" s="421"/>
      <c r="G95" s="421"/>
      <c r="H95" s="53"/>
      <c r="I95" s="54">
        <f t="shared" si="3"/>
        <v>0</v>
      </c>
    </row>
    <row r="96" spans="1:9" x14ac:dyDescent="0.2">
      <c r="A96" s="40">
        <v>9</v>
      </c>
      <c r="B96" s="418"/>
      <c r="C96" s="418"/>
      <c r="D96" s="419"/>
      <c r="E96" s="420"/>
      <c r="F96" s="421"/>
      <c r="G96" s="421"/>
      <c r="H96" s="53"/>
      <c r="I96" s="54">
        <f t="shared" si="3"/>
        <v>0</v>
      </c>
    </row>
    <row r="97" spans="1:9" x14ac:dyDescent="0.2">
      <c r="A97" s="40">
        <v>10</v>
      </c>
      <c r="B97" s="418"/>
      <c r="C97" s="418"/>
      <c r="D97" s="419"/>
      <c r="E97" s="420"/>
      <c r="F97" s="421"/>
      <c r="G97" s="421"/>
      <c r="H97" s="53"/>
      <c r="I97" s="54">
        <f t="shared" si="3"/>
        <v>0</v>
      </c>
    </row>
    <row r="98" spans="1:9" x14ac:dyDescent="0.2">
      <c r="A98" s="51"/>
      <c r="B98" s="48"/>
      <c r="C98" s="48"/>
      <c r="D98" s="48"/>
      <c r="E98" s="48"/>
      <c r="F98" s="48"/>
      <c r="G98" s="48"/>
      <c r="H98" s="55" t="s">
        <v>79</v>
      </c>
      <c r="I98" s="56">
        <f>SUM(I91:I97)</f>
        <v>0</v>
      </c>
    </row>
    <row r="99" spans="1:9" x14ac:dyDescent="0.2">
      <c r="A99" s="51"/>
      <c r="B99" s="48"/>
      <c r="C99" s="48"/>
      <c r="D99" s="48"/>
      <c r="E99" s="48"/>
      <c r="F99" s="48"/>
      <c r="G99" s="48"/>
      <c r="H99" s="48"/>
      <c r="I99" s="56"/>
    </row>
    <row r="100" spans="1:9" x14ac:dyDescent="0.2">
      <c r="A100" s="51"/>
      <c r="B100" s="48"/>
      <c r="C100" s="48"/>
      <c r="D100" s="48"/>
      <c r="E100" s="48"/>
      <c r="F100" s="48"/>
      <c r="G100" s="48"/>
      <c r="H100" s="48"/>
      <c r="I100" s="56"/>
    </row>
    <row r="101" spans="1:9" x14ac:dyDescent="0.2">
      <c r="A101" s="51"/>
      <c r="B101" s="48"/>
      <c r="C101" s="48"/>
      <c r="D101" s="48"/>
      <c r="E101" s="48"/>
      <c r="F101" s="48"/>
      <c r="G101" s="48"/>
      <c r="H101" s="55" t="s">
        <v>84</v>
      </c>
      <c r="I101" s="57">
        <f>I87</f>
        <v>0</v>
      </c>
    </row>
    <row r="102" spans="1:9" x14ac:dyDescent="0.2">
      <c r="A102" s="51"/>
      <c r="B102" s="48"/>
      <c r="C102" s="48"/>
      <c r="D102" s="48"/>
      <c r="E102" s="48"/>
      <c r="F102" s="48"/>
      <c r="G102" s="48"/>
      <c r="H102" s="55" t="s">
        <v>85</v>
      </c>
      <c r="I102" s="57">
        <f>I98</f>
        <v>0</v>
      </c>
    </row>
    <row r="103" spans="1:9" x14ac:dyDescent="0.2">
      <c r="A103" s="51"/>
      <c r="B103" s="48"/>
      <c r="C103" s="48"/>
      <c r="D103" s="48"/>
      <c r="E103" s="48" t="s">
        <v>90</v>
      </c>
      <c r="F103" s="48" t="s">
        <v>87</v>
      </c>
      <c r="G103" s="51">
        <f>C80</f>
        <v>4</v>
      </c>
      <c r="H103" s="55" t="s">
        <v>86</v>
      </c>
      <c r="I103" s="57">
        <f>SUM(I101:I102)</f>
        <v>0</v>
      </c>
    </row>
    <row r="104" spans="1:9" x14ac:dyDescent="0.2">
      <c r="A104" s="51"/>
      <c r="B104" s="48"/>
      <c r="C104" s="48"/>
      <c r="D104" s="48"/>
      <c r="E104" s="48"/>
      <c r="F104" s="48"/>
      <c r="G104" s="48"/>
      <c r="H104" s="48"/>
      <c r="I104" s="58"/>
    </row>
    <row r="105" spans="1:9" x14ac:dyDescent="0.2">
      <c r="A105" s="51"/>
      <c r="B105" s="48"/>
      <c r="C105" s="48"/>
      <c r="D105" s="48"/>
      <c r="E105" s="48"/>
      <c r="F105" s="48"/>
      <c r="G105" s="48"/>
      <c r="H105" s="48"/>
      <c r="I105" s="58"/>
    </row>
  </sheetData>
  <sheetProtection password="8FE9" sheet="1" objects="1" scenarios="1"/>
  <mergeCells count="102">
    <mergeCell ref="A54:A57"/>
    <mergeCell ref="B67:C67"/>
    <mergeCell ref="D67:E67"/>
    <mergeCell ref="F67:G67"/>
    <mergeCell ref="F65:G65"/>
    <mergeCell ref="B66:C66"/>
    <mergeCell ref="D66:E66"/>
    <mergeCell ref="F66:G66"/>
    <mergeCell ref="D92:E92"/>
    <mergeCell ref="F92:G92"/>
    <mergeCell ref="A80:A83"/>
    <mergeCell ref="B1:F1"/>
    <mergeCell ref="G1:I1"/>
    <mergeCell ref="A2:A5"/>
    <mergeCell ref="A28:A31"/>
    <mergeCell ref="B64:C64"/>
    <mergeCell ref="D64:E64"/>
    <mergeCell ref="F64:G64"/>
    <mergeCell ref="B71:C71"/>
    <mergeCell ref="D71:E71"/>
    <mergeCell ref="F71:G71"/>
    <mergeCell ref="D90:E90"/>
    <mergeCell ref="F90:G90"/>
    <mergeCell ref="F15:G15"/>
    <mergeCell ref="B16:C16"/>
    <mergeCell ref="D16:E16"/>
    <mergeCell ref="F16:G16"/>
    <mergeCell ref="D15:E15"/>
    <mergeCell ref="F14:G14"/>
    <mergeCell ref="B12:C12"/>
    <mergeCell ref="D12:E12"/>
    <mergeCell ref="F12:G12"/>
    <mergeCell ref="F70:G70"/>
    <mergeCell ref="B65:C65"/>
    <mergeCell ref="D65:E65"/>
    <mergeCell ref="B90:C90"/>
    <mergeCell ref="D17:E17"/>
    <mergeCell ref="F17:G17"/>
    <mergeCell ref="B18:C18"/>
    <mergeCell ref="D18:E18"/>
    <mergeCell ref="F18:G18"/>
    <mergeCell ref="D42:E42"/>
    <mergeCell ref="F42:G42"/>
    <mergeCell ref="B40:C40"/>
    <mergeCell ref="B68:C68"/>
    <mergeCell ref="D68:E68"/>
    <mergeCell ref="F68:G68"/>
    <mergeCell ref="B69:C69"/>
    <mergeCell ref="D69:E69"/>
    <mergeCell ref="F69:G69"/>
    <mergeCell ref="B13:C13"/>
    <mergeCell ref="D13:E13"/>
    <mergeCell ref="F13:G13"/>
    <mergeCell ref="B14:C14"/>
    <mergeCell ref="D14:E14"/>
    <mergeCell ref="B15:C15"/>
    <mergeCell ref="B39:C39"/>
    <mergeCell ref="D39:E39"/>
    <mergeCell ref="F39:G39"/>
    <mergeCell ref="B17:C17"/>
    <mergeCell ref="B19:C19"/>
    <mergeCell ref="D19:E19"/>
    <mergeCell ref="F19:G19"/>
    <mergeCell ref="B38:C38"/>
    <mergeCell ref="D38:E38"/>
    <mergeCell ref="F38:G38"/>
    <mergeCell ref="F44:G44"/>
    <mergeCell ref="B42:C42"/>
    <mergeCell ref="F45:G45"/>
    <mergeCell ref="B43:C43"/>
    <mergeCell ref="D43:E43"/>
    <mergeCell ref="B44:C44"/>
    <mergeCell ref="D44:E44"/>
    <mergeCell ref="F43:G43"/>
    <mergeCell ref="D41:E41"/>
    <mergeCell ref="F41:G41"/>
    <mergeCell ref="B45:C45"/>
    <mergeCell ref="D45:E45"/>
    <mergeCell ref="B97:C97"/>
    <mergeCell ref="D97:E97"/>
    <mergeCell ref="F97:G97"/>
    <mergeCell ref="B93:C93"/>
    <mergeCell ref="D93:E93"/>
    <mergeCell ref="D40:E40"/>
    <mergeCell ref="F40:G40"/>
    <mergeCell ref="F93:G93"/>
    <mergeCell ref="B41:C41"/>
    <mergeCell ref="B96:C96"/>
    <mergeCell ref="D96:E96"/>
    <mergeCell ref="F96:G96"/>
    <mergeCell ref="B95:C95"/>
    <mergeCell ref="B94:C94"/>
    <mergeCell ref="D94:E94"/>
    <mergeCell ref="D95:E95"/>
    <mergeCell ref="F95:G95"/>
    <mergeCell ref="F94:G94"/>
    <mergeCell ref="B91:C91"/>
    <mergeCell ref="D91:E91"/>
    <mergeCell ref="F91:G91"/>
    <mergeCell ref="B92:C92"/>
    <mergeCell ref="B70:C70"/>
    <mergeCell ref="D70:E70"/>
  </mergeCells>
  <phoneticPr fontId="6" type="noConversion"/>
  <pageMargins left="0.75" right="0.75" top="1" bottom="1" header="0.5" footer="0.5"/>
  <pageSetup orientation="landscape" horizontalDpi="300" verticalDpi="300" r:id="rId1"/>
  <headerFooter alignWithMargins="0">
    <oddHeader>&amp;C&amp;"Arial,Bold"&amp;14Engine Subsystem
Form B&amp;Rpage&amp;P</oddHeader>
  </headerFooter>
  <rowBreaks count="3" manualBreakCount="3">
    <brk id="27" max="16383" man="1"/>
    <brk id="53" max="16383" man="1"/>
    <brk id="79"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L54"/>
  <sheetViews>
    <sheetView topLeftCell="A21" zoomScaleNormal="100" workbookViewId="0">
      <selection activeCell="Q33" sqref="Q33"/>
    </sheetView>
  </sheetViews>
  <sheetFormatPr defaultRowHeight="12.75" x14ac:dyDescent="0.2"/>
  <cols>
    <col min="1" max="1" width="6.140625" style="85" customWidth="1"/>
    <col min="2" max="2" width="20.42578125" style="85" customWidth="1"/>
    <col min="3" max="3" width="25.140625" style="85" customWidth="1"/>
    <col min="4" max="4" width="4.42578125" style="85" customWidth="1"/>
    <col min="5" max="5" width="5" style="85" customWidth="1"/>
    <col min="6" max="6" width="28.140625" style="85" customWidth="1"/>
    <col min="7" max="7" width="5.140625" style="85" customWidth="1"/>
    <col min="8" max="9" width="9.140625" style="85"/>
    <col min="10" max="10" width="9.28515625" style="85" customWidth="1"/>
    <col min="11" max="11" width="10.42578125" style="85" customWidth="1"/>
    <col min="12" max="12" width="12.140625" style="85" customWidth="1"/>
    <col min="13" max="13" width="4.42578125" style="85" customWidth="1"/>
    <col min="14" max="16384" width="9.140625" style="85"/>
  </cols>
  <sheetData>
    <row r="1" spans="2:4" s="272" customFormat="1" hidden="1" x14ac:dyDescent="0.2">
      <c r="B1" s="272" t="s">
        <v>353</v>
      </c>
      <c r="D1" s="272" t="s">
        <v>73</v>
      </c>
    </row>
    <row r="2" spans="2:4" s="272" customFormat="1" hidden="1" x14ac:dyDescent="0.2">
      <c r="B2" s="272" t="s">
        <v>54</v>
      </c>
    </row>
    <row r="3" spans="2:4" s="272" customFormat="1" hidden="1" x14ac:dyDescent="0.2">
      <c r="B3" s="272" t="s">
        <v>352</v>
      </c>
    </row>
    <row r="4" spans="2:4" s="272" customFormat="1" hidden="1" x14ac:dyDescent="0.2">
      <c r="B4" s="272" t="s">
        <v>351</v>
      </c>
    </row>
    <row r="5" spans="2:4" s="272" customFormat="1" hidden="1" x14ac:dyDescent="0.2">
      <c r="B5" s="272" t="s">
        <v>354</v>
      </c>
    </row>
    <row r="6" spans="2:4" s="272" customFormat="1" hidden="1" x14ac:dyDescent="0.2">
      <c r="B6" s="272" t="s">
        <v>367</v>
      </c>
    </row>
    <row r="7" spans="2:4" s="272" customFormat="1" hidden="1" x14ac:dyDescent="0.2">
      <c r="B7" s="272" t="s">
        <v>240</v>
      </c>
    </row>
    <row r="8" spans="2:4" s="272" customFormat="1" hidden="1" x14ac:dyDescent="0.2">
      <c r="B8" s="272" t="s">
        <v>241</v>
      </c>
    </row>
    <row r="9" spans="2:4" s="272" customFormat="1" hidden="1" x14ac:dyDescent="0.2">
      <c r="B9" s="272" t="s">
        <v>270</v>
      </c>
    </row>
    <row r="10" spans="2:4" s="272" customFormat="1" hidden="1" x14ac:dyDescent="0.2">
      <c r="B10" s="272" t="s">
        <v>239</v>
      </c>
    </row>
    <row r="11" spans="2:4" s="272" customFormat="1" hidden="1" x14ac:dyDescent="0.2">
      <c r="B11" s="272" t="s">
        <v>238</v>
      </c>
    </row>
    <row r="12" spans="2:4" s="272" customFormat="1" hidden="1" x14ac:dyDescent="0.2">
      <c r="B12" s="272" t="s">
        <v>427</v>
      </c>
    </row>
    <row r="13" spans="2:4" s="272" customFormat="1" hidden="1" x14ac:dyDescent="0.2"/>
    <row r="14" spans="2:4" s="272" customFormat="1" hidden="1" x14ac:dyDescent="0.2"/>
    <row r="15" spans="2:4" s="272" customFormat="1" hidden="1" x14ac:dyDescent="0.2"/>
    <row r="16" spans="2:4" s="272" customFormat="1" hidden="1" x14ac:dyDescent="0.2"/>
    <row r="17" spans="1:12" s="272" customFormat="1" hidden="1" x14ac:dyDescent="0.2"/>
    <row r="18" spans="1:12" s="272" customFormat="1" hidden="1" x14ac:dyDescent="0.2"/>
    <row r="19" spans="1:12" s="272" customFormat="1" hidden="1" x14ac:dyDescent="0.2"/>
    <row r="20" spans="1:12" s="272" customFormat="1" hidden="1" x14ac:dyDescent="0.2"/>
    <row r="21" spans="1:12" ht="18.75" thickBot="1" x14ac:dyDescent="0.3">
      <c r="C21" s="322"/>
      <c r="D21" s="322"/>
      <c r="E21" s="322"/>
      <c r="F21" s="322" t="s">
        <v>96</v>
      </c>
      <c r="G21" s="322"/>
      <c r="I21" s="322"/>
      <c r="J21" s="322"/>
      <c r="L21" s="322"/>
    </row>
    <row r="22" spans="1:12" s="270" customFormat="1" ht="67.5" customHeight="1" thickBot="1" x14ac:dyDescent="0.25">
      <c r="A22" s="265" t="s">
        <v>47</v>
      </c>
      <c r="B22" s="266" t="s">
        <v>237</v>
      </c>
      <c r="C22" s="267" t="s">
        <v>214</v>
      </c>
      <c r="D22" s="267" t="s">
        <v>92</v>
      </c>
      <c r="E22" s="267" t="s">
        <v>93</v>
      </c>
      <c r="F22" s="267" t="s">
        <v>70</v>
      </c>
      <c r="G22" s="267" t="s">
        <v>340</v>
      </c>
      <c r="H22" s="268" t="s">
        <v>68</v>
      </c>
      <c r="I22" s="268" t="s">
        <v>69</v>
      </c>
      <c r="J22" s="268" t="s">
        <v>94</v>
      </c>
      <c r="K22" s="268" t="s">
        <v>350</v>
      </c>
      <c r="L22" s="269" t="s">
        <v>313</v>
      </c>
    </row>
    <row r="23" spans="1:12" x14ac:dyDescent="0.2">
      <c r="A23" s="95">
        <v>1</v>
      </c>
      <c r="B23" s="95" t="s">
        <v>54</v>
      </c>
      <c r="C23" s="96"/>
      <c r="D23" s="95" t="s">
        <v>73</v>
      </c>
      <c r="E23" s="95"/>
      <c r="F23" s="95" t="s">
        <v>355</v>
      </c>
      <c r="G23" s="95">
        <v>1</v>
      </c>
      <c r="H23" s="273"/>
      <c r="I23" s="98"/>
      <c r="J23" s="99">
        <f>IF(ISBLANK(G23),"",H23*G23)</f>
        <v>0</v>
      </c>
      <c r="K23" s="99">
        <f>IF(ISBLANK(G23),"",I23*G23)</f>
        <v>0</v>
      </c>
      <c r="L23" s="100">
        <f>IF(OR(J23="",K23="")," ",J23+K23)</f>
        <v>0</v>
      </c>
    </row>
    <row r="24" spans="1:12" x14ac:dyDescent="0.2">
      <c r="A24" s="90">
        <v>2</v>
      </c>
      <c r="B24" s="95"/>
      <c r="C24" s="96"/>
      <c r="D24" s="90"/>
      <c r="E24" s="95"/>
      <c r="F24" s="101"/>
      <c r="G24" s="95"/>
      <c r="H24" s="97"/>
      <c r="I24" s="98"/>
      <c r="J24" s="99" t="str">
        <f>IF(ISBLANK(G24),"",H24*G24)</f>
        <v/>
      </c>
      <c r="K24" s="99" t="str">
        <f>IF(ISBLANK(G24),"",I24*G24)</f>
        <v/>
      </c>
      <c r="L24" s="100" t="str">
        <f>IF(OR(J24="",K24="")," ",J24+K24)</f>
        <v xml:space="preserve"> </v>
      </c>
    </row>
    <row r="25" spans="1:12" x14ac:dyDescent="0.2">
      <c r="A25" s="90">
        <v>3</v>
      </c>
      <c r="B25" s="95"/>
      <c r="C25" s="96"/>
      <c r="D25" s="90"/>
      <c r="E25" s="95"/>
      <c r="F25" s="101"/>
      <c r="G25" s="95"/>
      <c r="H25" s="97"/>
      <c r="I25" s="98"/>
      <c r="J25" s="99" t="str">
        <f t="shared" ref="J25:J47" si="0">IF(ISBLANK(G25),"",H25*G25)</f>
        <v/>
      </c>
      <c r="K25" s="99" t="str">
        <f t="shared" ref="K25:K47" si="1">IF(ISBLANK(G25),"",I25*G25)</f>
        <v/>
      </c>
      <c r="L25" s="100" t="str">
        <f t="shared" ref="L25:L47" si="2">IF(OR(J25="",K25="")," ",J25+K25)</f>
        <v xml:space="preserve"> </v>
      </c>
    </row>
    <row r="26" spans="1:12" x14ac:dyDescent="0.2">
      <c r="A26" s="90">
        <v>4</v>
      </c>
      <c r="B26" s="95"/>
      <c r="C26" s="96"/>
      <c r="D26" s="90"/>
      <c r="E26" s="90"/>
      <c r="F26" s="101"/>
      <c r="G26" s="95"/>
      <c r="H26" s="97"/>
      <c r="I26" s="98"/>
      <c r="J26" s="99" t="str">
        <f t="shared" si="0"/>
        <v/>
      </c>
      <c r="K26" s="99" t="str">
        <f t="shared" si="1"/>
        <v/>
      </c>
      <c r="L26" s="100" t="str">
        <f t="shared" si="2"/>
        <v xml:space="preserve"> </v>
      </c>
    </row>
    <row r="27" spans="1:12" x14ac:dyDescent="0.2">
      <c r="A27" s="90">
        <v>5</v>
      </c>
      <c r="B27" s="90"/>
      <c r="C27" s="96"/>
      <c r="D27" s="90"/>
      <c r="E27" s="90"/>
      <c r="F27" s="101"/>
      <c r="G27" s="95"/>
      <c r="H27" s="97"/>
      <c r="I27" s="98"/>
      <c r="J27" s="99" t="str">
        <f t="shared" si="0"/>
        <v/>
      </c>
      <c r="K27" s="99" t="str">
        <f t="shared" si="1"/>
        <v/>
      </c>
      <c r="L27" s="100" t="str">
        <f t="shared" si="2"/>
        <v xml:space="preserve"> </v>
      </c>
    </row>
    <row r="28" spans="1:12" x14ac:dyDescent="0.2">
      <c r="A28" s="90">
        <v>6</v>
      </c>
      <c r="B28" s="90"/>
      <c r="C28" s="96"/>
      <c r="D28" s="90"/>
      <c r="E28" s="90"/>
      <c r="F28" s="101"/>
      <c r="G28" s="95"/>
      <c r="H28" s="97"/>
      <c r="I28" s="98"/>
      <c r="J28" s="99" t="str">
        <f t="shared" si="0"/>
        <v/>
      </c>
      <c r="K28" s="99" t="str">
        <f t="shared" si="1"/>
        <v/>
      </c>
      <c r="L28" s="100" t="str">
        <f t="shared" si="2"/>
        <v xml:space="preserve"> </v>
      </c>
    </row>
    <row r="29" spans="1:12" x14ac:dyDescent="0.2">
      <c r="A29" s="90">
        <v>7</v>
      </c>
      <c r="B29" s="90"/>
      <c r="C29" s="96"/>
      <c r="D29" s="90"/>
      <c r="E29" s="90"/>
      <c r="F29" s="101"/>
      <c r="G29" s="95"/>
      <c r="H29" s="97"/>
      <c r="I29" s="98"/>
      <c r="J29" s="99" t="str">
        <f t="shared" si="0"/>
        <v/>
      </c>
      <c r="K29" s="99" t="str">
        <f t="shared" si="1"/>
        <v/>
      </c>
      <c r="L29" s="100" t="str">
        <f t="shared" si="2"/>
        <v xml:space="preserve"> </v>
      </c>
    </row>
    <row r="30" spans="1:12" x14ac:dyDescent="0.2">
      <c r="A30" s="90">
        <v>8</v>
      </c>
      <c r="B30" s="90"/>
      <c r="C30" s="96"/>
      <c r="D30" s="90"/>
      <c r="E30" s="90"/>
      <c r="F30" s="102"/>
      <c r="G30" s="95"/>
      <c r="H30" s="97"/>
      <c r="I30" s="98"/>
      <c r="J30" s="99" t="str">
        <f t="shared" si="0"/>
        <v/>
      </c>
      <c r="K30" s="99" t="str">
        <f t="shared" si="1"/>
        <v/>
      </c>
      <c r="L30" s="100" t="str">
        <f t="shared" si="2"/>
        <v xml:space="preserve"> </v>
      </c>
    </row>
    <row r="31" spans="1:12" x14ac:dyDescent="0.2">
      <c r="A31" s="90">
        <v>9</v>
      </c>
      <c r="B31" s="90"/>
      <c r="C31" s="96"/>
      <c r="D31" s="90"/>
      <c r="E31" s="90"/>
      <c r="F31" s="102"/>
      <c r="G31" s="95"/>
      <c r="H31" s="97"/>
      <c r="I31" s="98"/>
      <c r="J31" s="99" t="str">
        <f t="shared" si="0"/>
        <v/>
      </c>
      <c r="K31" s="99" t="str">
        <f t="shared" si="1"/>
        <v/>
      </c>
      <c r="L31" s="100" t="str">
        <f t="shared" si="2"/>
        <v xml:space="preserve"> </v>
      </c>
    </row>
    <row r="32" spans="1:12" x14ac:dyDescent="0.2">
      <c r="A32" s="90">
        <v>10</v>
      </c>
      <c r="B32" s="90"/>
      <c r="C32" s="96"/>
      <c r="D32" s="90"/>
      <c r="E32" s="90"/>
      <c r="F32" s="102"/>
      <c r="G32" s="95"/>
      <c r="H32" s="97"/>
      <c r="I32" s="98"/>
      <c r="J32" s="99" t="str">
        <f t="shared" si="0"/>
        <v/>
      </c>
      <c r="K32" s="99" t="str">
        <f t="shared" si="1"/>
        <v/>
      </c>
      <c r="L32" s="100" t="str">
        <f t="shared" si="2"/>
        <v xml:space="preserve"> </v>
      </c>
    </row>
    <row r="33" spans="1:12" x14ac:dyDescent="0.2">
      <c r="A33" s="90">
        <v>11</v>
      </c>
      <c r="B33" s="90"/>
      <c r="C33" s="96"/>
      <c r="D33" s="90"/>
      <c r="E33" s="90"/>
      <c r="F33" s="102"/>
      <c r="G33" s="95"/>
      <c r="H33" s="97"/>
      <c r="I33" s="98"/>
      <c r="J33" s="99" t="str">
        <f t="shared" si="0"/>
        <v/>
      </c>
      <c r="K33" s="99" t="str">
        <f t="shared" si="1"/>
        <v/>
      </c>
      <c r="L33" s="100" t="str">
        <f t="shared" si="2"/>
        <v xml:space="preserve"> </v>
      </c>
    </row>
    <row r="34" spans="1:12" x14ac:dyDescent="0.2">
      <c r="A34" s="90">
        <v>12</v>
      </c>
      <c r="B34" s="90"/>
      <c r="C34" s="96"/>
      <c r="D34" s="90"/>
      <c r="E34" s="90"/>
      <c r="F34" s="102"/>
      <c r="G34" s="95"/>
      <c r="H34" s="97"/>
      <c r="I34" s="98"/>
      <c r="J34" s="99" t="str">
        <f t="shared" si="0"/>
        <v/>
      </c>
      <c r="K34" s="99" t="str">
        <f t="shared" si="1"/>
        <v/>
      </c>
      <c r="L34" s="100" t="str">
        <f t="shared" si="2"/>
        <v xml:space="preserve"> </v>
      </c>
    </row>
    <row r="35" spans="1:12" x14ac:dyDescent="0.2">
      <c r="A35" s="90">
        <v>13</v>
      </c>
      <c r="B35" s="90"/>
      <c r="C35" s="96"/>
      <c r="D35" s="90"/>
      <c r="E35" s="90"/>
      <c r="F35" s="102"/>
      <c r="G35" s="95"/>
      <c r="H35" s="97"/>
      <c r="I35" s="98"/>
      <c r="J35" s="99" t="str">
        <f t="shared" si="0"/>
        <v/>
      </c>
      <c r="K35" s="99" t="str">
        <f t="shared" si="1"/>
        <v/>
      </c>
      <c r="L35" s="100" t="str">
        <f t="shared" si="2"/>
        <v xml:space="preserve"> </v>
      </c>
    </row>
    <row r="36" spans="1:12" x14ac:dyDescent="0.2">
      <c r="A36" s="90">
        <v>14</v>
      </c>
      <c r="B36" s="90"/>
      <c r="C36" s="96"/>
      <c r="D36" s="90"/>
      <c r="E36" s="90"/>
      <c r="F36" s="102"/>
      <c r="G36" s="95"/>
      <c r="H36" s="97"/>
      <c r="I36" s="98"/>
      <c r="J36" s="99" t="str">
        <f t="shared" si="0"/>
        <v/>
      </c>
      <c r="K36" s="99" t="str">
        <f t="shared" si="1"/>
        <v/>
      </c>
      <c r="L36" s="100" t="str">
        <f t="shared" si="2"/>
        <v xml:space="preserve"> </v>
      </c>
    </row>
    <row r="37" spans="1:12" x14ac:dyDescent="0.2">
      <c r="A37" s="90">
        <v>15</v>
      </c>
      <c r="B37" s="90"/>
      <c r="C37" s="96"/>
      <c r="D37" s="90"/>
      <c r="E37" s="90"/>
      <c r="F37" s="102"/>
      <c r="G37" s="95"/>
      <c r="H37" s="97"/>
      <c r="I37" s="98"/>
      <c r="J37" s="99" t="str">
        <f t="shared" si="0"/>
        <v/>
      </c>
      <c r="K37" s="99" t="str">
        <f t="shared" si="1"/>
        <v/>
      </c>
      <c r="L37" s="100" t="str">
        <f t="shared" si="2"/>
        <v xml:space="preserve"> </v>
      </c>
    </row>
    <row r="38" spans="1:12" x14ac:dyDescent="0.2">
      <c r="A38" s="90">
        <v>16</v>
      </c>
      <c r="B38" s="90"/>
      <c r="C38" s="96"/>
      <c r="D38" s="90"/>
      <c r="E38" s="90"/>
      <c r="F38" s="102"/>
      <c r="G38" s="95"/>
      <c r="H38" s="97"/>
      <c r="I38" s="98"/>
      <c r="J38" s="99" t="str">
        <f t="shared" si="0"/>
        <v/>
      </c>
      <c r="K38" s="99" t="str">
        <f t="shared" si="1"/>
        <v/>
      </c>
      <c r="L38" s="100" t="str">
        <f t="shared" si="2"/>
        <v xml:space="preserve"> </v>
      </c>
    </row>
    <row r="39" spans="1:12" x14ac:dyDescent="0.2">
      <c r="A39" s="90">
        <v>17</v>
      </c>
      <c r="B39" s="90"/>
      <c r="C39" s="96"/>
      <c r="D39" s="90"/>
      <c r="E39" s="90"/>
      <c r="F39" s="102"/>
      <c r="G39" s="95"/>
      <c r="H39" s="97"/>
      <c r="I39" s="98"/>
      <c r="J39" s="99" t="str">
        <f t="shared" si="0"/>
        <v/>
      </c>
      <c r="K39" s="99" t="str">
        <f t="shared" si="1"/>
        <v/>
      </c>
      <c r="L39" s="100" t="str">
        <f t="shared" si="2"/>
        <v xml:space="preserve"> </v>
      </c>
    </row>
    <row r="40" spans="1:12" x14ac:dyDescent="0.2">
      <c r="A40" s="90">
        <v>18</v>
      </c>
      <c r="B40" s="90"/>
      <c r="C40" s="96"/>
      <c r="D40" s="90"/>
      <c r="E40" s="90"/>
      <c r="F40" s="102"/>
      <c r="G40" s="95"/>
      <c r="H40" s="97"/>
      <c r="I40" s="98"/>
      <c r="J40" s="99" t="str">
        <f t="shared" si="0"/>
        <v/>
      </c>
      <c r="K40" s="99" t="str">
        <f t="shared" si="1"/>
        <v/>
      </c>
      <c r="L40" s="100" t="str">
        <f t="shared" si="2"/>
        <v xml:space="preserve"> </v>
      </c>
    </row>
    <row r="41" spans="1:12" x14ac:dyDescent="0.2">
      <c r="A41" s="90">
        <v>19</v>
      </c>
      <c r="B41" s="90"/>
      <c r="C41" s="96"/>
      <c r="D41" s="90"/>
      <c r="E41" s="90"/>
      <c r="F41" s="102"/>
      <c r="G41" s="95"/>
      <c r="H41" s="97"/>
      <c r="I41" s="98"/>
      <c r="J41" s="99" t="str">
        <f t="shared" si="0"/>
        <v/>
      </c>
      <c r="K41" s="99" t="str">
        <f t="shared" si="1"/>
        <v/>
      </c>
      <c r="L41" s="100" t="str">
        <f t="shared" si="2"/>
        <v xml:space="preserve"> </v>
      </c>
    </row>
    <row r="42" spans="1:12" x14ac:dyDescent="0.2">
      <c r="A42" s="90">
        <v>20</v>
      </c>
      <c r="B42" s="90"/>
      <c r="C42" s="96"/>
      <c r="D42" s="90"/>
      <c r="E42" s="90"/>
      <c r="F42" s="102"/>
      <c r="G42" s="95"/>
      <c r="H42" s="97"/>
      <c r="I42" s="98"/>
      <c r="J42" s="99" t="str">
        <f t="shared" si="0"/>
        <v/>
      </c>
      <c r="K42" s="99" t="str">
        <f t="shared" si="1"/>
        <v/>
      </c>
      <c r="L42" s="100" t="str">
        <f t="shared" si="2"/>
        <v xml:space="preserve"> </v>
      </c>
    </row>
    <row r="43" spans="1:12" x14ac:dyDescent="0.2">
      <c r="A43" s="90">
        <v>21</v>
      </c>
      <c r="B43" s="90"/>
      <c r="C43" s="96"/>
      <c r="D43" s="90"/>
      <c r="E43" s="90"/>
      <c r="F43" s="102"/>
      <c r="G43" s="95"/>
      <c r="H43" s="97"/>
      <c r="I43" s="98"/>
      <c r="J43" s="99" t="str">
        <f t="shared" si="0"/>
        <v/>
      </c>
      <c r="K43" s="99" t="str">
        <f t="shared" si="1"/>
        <v/>
      </c>
      <c r="L43" s="100" t="str">
        <f t="shared" si="2"/>
        <v xml:space="preserve"> </v>
      </c>
    </row>
    <row r="44" spans="1:12" x14ac:dyDescent="0.2">
      <c r="A44" s="90">
        <v>22</v>
      </c>
      <c r="B44" s="90"/>
      <c r="C44" s="96"/>
      <c r="D44" s="90"/>
      <c r="E44" s="90"/>
      <c r="F44" s="102"/>
      <c r="G44" s="95"/>
      <c r="H44" s="97"/>
      <c r="I44" s="98"/>
      <c r="J44" s="99" t="str">
        <f t="shared" si="0"/>
        <v/>
      </c>
      <c r="K44" s="99" t="str">
        <f t="shared" si="1"/>
        <v/>
      </c>
      <c r="L44" s="100" t="str">
        <f t="shared" si="2"/>
        <v xml:space="preserve"> </v>
      </c>
    </row>
    <row r="45" spans="1:12" x14ac:dyDescent="0.2">
      <c r="A45" s="90">
        <v>23</v>
      </c>
      <c r="B45" s="90"/>
      <c r="C45" s="96"/>
      <c r="D45" s="90"/>
      <c r="E45" s="90"/>
      <c r="F45" s="102"/>
      <c r="G45" s="95"/>
      <c r="H45" s="97"/>
      <c r="I45" s="98"/>
      <c r="J45" s="99" t="str">
        <f t="shared" si="0"/>
        <v/>
      </c>
      <c r="K45" s="99" t="str">
        <f t="shared" si="1"/>
        <v/>
      </c>
      <c r="L45" s="100" t="str">
        <f t="shared" si="2"/>
        <v xml:space="preserve"> </v>
      </c>
    </row>
    <row r="46" spans="1:12" x14ac:dyDescent="0.2">
      <c r="A46" s="90">
        <v>24</v>
      </c>
      <c r="B46" s="90"/>
      <c r="C46" s="96"/>
      <c r="D46" s="90"/>
      <c r="E46" s="90"/>
      <c r="F46" s="102"/>
      <c r="G46" s="95"/>
      <c r="H46" s="97"/>
      <c r="I46" s="98"/>
      <c r="J46" s="99" t="str">
        <f t="shared" si="0"/>
        <v/>
      </c>
      <c r="K46" s="99" t="str">
        <f t="shared" si="1"/>
        <v/>
      </c>
      <c r="L46" s="100" t="str">
        <f t="shared" si="2"/>
        <v xml:space="preserve"> </v>
      </c>
    </row>
    <row r="47" spans="1:12" x14ac:dyDescent="0.2">
      <c r="A47" s="90">
        <v>25</v>
      </c>
      <c r="B47" s="90"/>
      <c r="C47" s="96"/>
      <c r="D47" s="90"/>
      <c r="E47" s="90"/>
      <c r="F47" s="102"/>
      <c r="G47" s="95"/>
      <c r="H47" s="97"/>
      <c r="I47" s="98"/>
      <c r="J47" s="99" t="str">
        <f t="shared" si="0"/>
        <v/>
      </c>
      <c r="K47" s="99" t="str">
        <f t="shared" si="1"/>
        <v/>
      </c>
      <c r="L47" s="100" t="str">
        <f t="shared" si="2"/>
        <v xml:space="preserve"> </v>
      </c>
    </row>
    <row r="48" spans="1:12" x14ac:dyDescent="0.2">
      <c r="A48" s="103"/>
      <c r="B48" s="103"/>
      <c r="C48" s="320"/>
      <c r="D48" s="103"/>
      <c r="E48" s="103"/>
      <c r="F48" s="105"/>
      <c r="G48" s="103"/>
      <c r="H48" s="321"/>
      <c r="I48" s="107"/>
      <c r="J48" s="108"/>
      <c r="K48" s="108"/>
      <c r="L48" s="110"/>
    </row>
    <row r="49" spans="1:12" x14ac:dyDescent="0.2">
      <c r="A49" s="103"/>
      <c r="B49" s="103"/>
      <c r="C49" s="320"/>
      <c r="D49" s="103"/>
      <c r="E49" s="103"/>
      <c r="F49" s="105"/>
      <c r="G49" s="103"/>
      <c r="H49" s="321"/>
      <c r="I49" s="107"/>
      <c r="J49" s="108"/>
      <c r="K49" s="108"/>
      <c r="L49" s="110"/>
    </row>
    <row r="50" spans="1:12" x14ac:dyDescent="0.2">
      <c r="A50" s="103"/>
      <c r="B50" s="103"/>
      <c r="C50" s="104"/>
      <c r="D50" s="103"/>
      <c r="E50" s="103"/>
      <c r="F50" s="105"/>
      <c r="G50" s="106"/>
      <c r="H50" s="107"/>
      <c r="I50" s="107"/>
      <c r="J50" s="108"/>
      <c r="K50" s="109"/>
      <c r="L50" s="110"/>
    </row>
    <row r="51" spans="1:12" x14ac:dyDescent="0.2">
      <c r="A51" s="103"/>
      <c r="B51" s="103"/>
      <c r="C51" s="105" t="s">
        <v>206</v>
      </c>
      <c r="D51" s="111"/>
      <c r="E51" s="90"/>
      <c r="F51" s="103" t="s">
        <v>72</v>
      </c>
      <c r="G51" s="112"/>
      <c r="H51" s="103"/>
      <c r="I51" s="103"/>
      <c r="J51" s="323"/>
      <c r="K51" s="324">
        <f>E51/60*BaseLaborCost</f>
        <v>0</v>
      </c>
      <c r="L51" s="325">
        <f>K51</f>
        <v>0</v>
      </c>
    </row>
    <row r="52" spans="1:12" ht="15.75" x14ac:dyDescent="0.25">
      <c r="A52" s="103"/>
      <c r="B52" s="103"/>
      <c r="C52" s="113" t="s">
        <v>91</v>
      </c>
      <c r="D52" s="103"/>
      <c r="E52" s="103"/>
      <c r="F52" s="105"/>
      <c r="G52" s="106"/>
      <c r="H52" s="107"/>
      <c r="I52" s="107"/>
      <c r="J52" s="326">
        <f>SUM(J23:J47)</f>
        <v>0</v>
      </c>
      <c r="K52" s="326">
        <f>SUM(K23:K51)</f>
        <v>0</v>
      </c>
      <c r="L52" s="327">
        <f>SUM(L23:L47)</f>
        <v>0</v>
      </c>
    </row>
    <row r="53" spans="1:12" ht="13.5" thickBot="1" x14ac:dyDescent="0.25">
      <c r="K53" s="328"/>
      <c r="L53" s="84"/>
    </row>
    <row r="54" spans="1:12" ht="13.5" thickBot="1" x14ac:dyDescent="0.25">
      <c r="A54" s="103"/>
      <c r="B54" s="103"/>
      <c r="C54" s="103"/>
      <c r="D54" s="84"/>
      <c r="E54" s="103"/>
      <c r="F54" s="103"/>
      <c r="H54" s="103"/>
      <c r="I54" s="103"/>
      <c r="J54" s="329" t="s">
        <v>52</v>
      </c>
      <c r="K54" s="328"/>
      <c r="L54" s="330">
        <f>L52+K51</f>
        <v>0</v>
      </c>
    </row>
  </sheetData>
  <sheetProtection password="8FE9" sheet="1" objects="1" scenarios="1" formatCells="0" formatColumns="0" formatRows="0" insertRows="0" deleteRows="0" sort="0" autoFilter="0" pivotTables="0"/>
  <phoneticPr fontId="6" type="noConversion"/>
  <dataValidations count="5">
    <dataValidation type="list" showInputMessage="1" showErrorMessage="1" sqref="D23:E49">
      <formula1>$D$1:$D$2</formula1>
    </dataValidation>
    <dataValidation showInputMessage="1" showErrorMessage="1" errorTitle="Item Information Missing" error="Please check the following before entering the cost:_x000a_1. Category missing_x000a_2. Purcahed or Fabricated not indicated_x000a_3. Quantity missing" sqref="H23:I49"/>
    <dataValidation type="list" showInputMessage="1" showErrorMessage="1" sqref="B23:B49">
      <formula1>$B$1:$B$11</formula1>
    </dataValidation>
    <dataValidation type="custom" showInputMessage="1" showErrorMessage="1" errorTitle="Item Information Missing" error="Please select a Category for this item before entering the description" sqref="C23:C49">
      <formula1>NOT(ISBLANK(#REF!))</formula1>
    </dataValidation>
    <dataValidation type="custom" showErrorMessage="1" errorTitle="Missing information" error="Please select if the item was purchased or fabricated" sqref="G23:G49">
      <formula1>OR(NOT(ISBLANK(#REF!)),NOT(ISBLANK(#REF!)))</formula1>
    </dataValidation>
  </dataValidations>
  <pageMargins left="0.52" right="0.42" top="0.75" bottom="1" header="0.5" footer="0.5"/>
  <pageSetup scale="68" orientation="landscape" horizontalDpi="300" verticalDpi="300"/>
  <headerFooter alignWithMargins="0">
    <oddHeader>&amp;RPage &amp;P</oddHeader>
  </headerFooter>
  <rowBreaks count="1" manualBreakCount="1">
    <brk id="20" max="16383" man="1"/>
  </rowBreaks>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05"/>
  <sheetViews>
    <sheetView zoomScaleNormal="100" zoomScaleSheetLayoutView="100" workbookViewId="0">
      <selection activeCell="N8" sqref="N8"/>
    </sheetView>
  </sheetViews>
  <sheetFormatPr defaultRowHeight="12.75" x14ac:dyDescent="0.2"/>
  <cols>
    <col min="1" max="1" width="4.85546875" style="114" customWidth="1"/>
    <col min="2" max="2" width="22.28515625" style="116" customWidth="1"/>
    <col min="3" max="3" width="19" style="116" customWidth="1"/>
    <col min="4" max="7" width="9.140625" style="116"/>
    <col min="8" max="8" width="19.28515625" style="116" customWidth="1"/>
    <col min="9" max="9" width="10.28515625" style="116" customWidth="1"/>
    <col min="10" max="10" width="9.140625" style="116"/>
    <col min="11" max="16384" width="9.140625" style="85"/>
  </cols>
  <sheetData>
    <row r="1" spans="1:9" ht="15.75" x14ac:dyDescent="0.25">
      <c r="B1" s="434" t="s">
        <v>185</v>
      </c>
      <c r="C1" s="434"/>
      <c r="D1" s="434"/>
      <c r="E1" s="434"/>
      <c r="F1" s="434"/>
      <c r="G1" s="435"/>
      <c r="H1" s="435"/>
      <c r="I1" s="435"/>
    </row>
    <row r="2" spans="1:9" ht="18" x14ac:dyDescent="0.25">
      <c r="A2" s="431" t="s">
        <v>47</v>
      </c>
      <c r="B2" s="117" t="s">
        <v>87</v>
      </c>
      <c r="C2" s="118">
        <v>1</v>
      </c>
      <c r="D2" s="119" t="s">
        <v>184</v>
      </c>
      <c r="E2" s="120"/>
      <c r="F2" s="120"/>
      <c r="G2" s="115"/>
      <c r="H2" s="115"/>
      <c r="I2" s="115"/>
    </row>
    <row r="3" spans="1:9" ht="18" x14ac:dyDescent="0.25">
      <c r="A3" s="431"/>
      <c r="B3" s="117" t="s">
        <v>88</v>
      </c>
      <c r="C3" s="118" t="s">
        <v>89</v>
      </c>
      <c r="D3" s="119"/>
      <c r="E3" s="120"/>
      <c r="F3" s="120"/>
      <c r="G3" s="115"/>
      <c r="H3" s="115"/>
      <c r="I3" s="115"/>
    </row>
    <row r="4" spans="1:9" x14ac:dyDescent="0.2">
      <c r="A4" s="431"/>
      <c r="B4" s="119" t="s">
        <v>74</v>
      </c>
      <c r="C4" s="119"/>
      <c r="D4" s="119"/>
      <c r="E4" s="119"/>
      <c r="F4" s="119"/>
      <c r="G4" s="119"/>
      <c r="H4" s="119"/>
      <c r="I4" s="119"/>
    </row>
    <row r="5" spans="1:9" x14ac:dyDescent="0.2">
      <c r="A5" s="431"/>
      <c r="B5" s="118" t="s">
        <v>67</v>
      </c>
      <c r="C5" s="118" t="s">
        <v>50</v>
      </c>
      <c r="D5" s="118" t="s">
        <v>9</v>
      </c>
      <c r="E5" s="118" t="s">
        <v>75</v>
      </c>
      <c r="F5" s="118" t="s">
        <v>82</v>
      </c>
      <c r="G5" s="118" t="s">
        <v>76</v>
      </c>
      <c r="H5" s="118" t="s">
        <v>77</v>
      </c>
      <c r="I5" s="121" t="s">
        <v>78</v>
      </c>
    </row>
    <row r="6" spans="1:9" x14ac:dyDescent="0.2">
      <c r="A6" s="122">
        <v>1</v>
      </c>
      <c r="B6" s="123"/>
      <c r="C6" s="123"/>
      <c r="D6" s="123"/>
      <c r="E6" s="123"/>
      <c r="F6" s="123"/>
      <c r="G6" s="124">
        <f>D6*F6</f>
        <v>0</v>
      </c>
      <c r="H6" s="125"/>
      <c r="I6" s="126">
        <f>IF(D6="",F6*H6,G6*H6)</f>
        <v>0</v>
      </c>
    </row>
    <row r="7" spans="1:9" x14ac:dyDescent="0.2">
      <c r="A7" s="122">
        <v>2</v>
      </c>
      <c r="B7" s="123"/>
      <c r="C7" s="123"/>
      <c r="D7" s="123"/>
      <c r="E7" s="123"/>
      <c r="F7" s="123"/>
      <c r="G7" s="124">
        <f>D7*F7</f>
        <v>0</v>
      </c>
      <c r="H7" s="125"/>
      <c r="I7" s="126">
        <f>IF(D7="",F7*H7,G7*H7)</f>
        <v>0</v>
      </c>
    </row>
    <row r="8" spans="1:9" x14ac:dyDescent="0.2">
      <c r="A8" s="122">
        <v>3</v>
      </c>
      <c r="B8" s="123"/>
      <c r="C8" s="123"/>
      <c r="D8" s="122"/>
      <c r="E8" s="123"/>
      <c r="F8" s="123"/>
      <c r="G8" s="124">
        <f>D8*F8</f>
        <v>0</v>
      </c>
      <c r="H8" s="127"/>
      <c r="I8" s="126">
        <f>IF(D8="",F8*H8,G8*H8)</f>
        <v>0</v>
      </c>
    </row>
    <row r="9" spans="1:9" x14ac:dyDescent="0.2">
      <c r="B9" s="128"/>
      <c r="C9" s="128"/>
      <c r="D9" s="128"/>
      <c r="E9" s="128"/>
      <c r="F9" s="128"/>
      <c r="G9" s="128"/>
      <c r="H9" s="129" t="s">
        <v>79</v>
      </c>
      <c r="I9" s="130">
        <f>SUM(I6:I8)</f>
        <v>0</v>
      </c>
    </row>
    <row r="10" spans="1:9" x14ac:dyDescent="0.2">
      <c r="A10" s="131"/>
      <c r="B10" s="128"/>
      <c r="C10" s="128"/>
      <c r="D10" s="128"/>
      <c r="E10" s="128"/>
      <c r="F10" s="128"/>
      <c r="G10" s="128"/>
      <c r="H10" s="128"/>
      <c r="I10" s="128"/>
    </row>
    <row r="11" spans="1:9" x14ac:dyDescent="0.2">
      <c r="A11" s="131"/>
      <c r="B11" s="119" t="s">
        <v>80</v>
      </c>
      <c r="C11" s="119"/>
      <c r="D11" s="119"/>
      <c r="E11" s="119"/>
      <c r="F11" s="119"/>
      <c r="G11" s="119"/>
      <c r="H11" s="119"/>
      <c r="I11" s="119"/>
    </row>
    <row r="12" spans="1:9" x14ac:dyDescent="0.2">
      <c r="A12" s="131"/>
      <c r="B12" s="430" t="s">
        <v>81</v>
      </c>
      <c r="C12" s="430"/>
      <c r="D12" s="430" t="s">
        <v>82</v>
      </c>
      <c r="E12" s="430"/>
      <c r="F12" s="430" t="s">
        <v>83</v>
      </c>
      <c r="G12" s="430"/>
      <c r="H12" s="118" t="s">
        <v>77</v>
      </c>
      <c r="I12" s="132" t="s">
        <v>78</v>
      </c>
    </row>
    <row r="13" spans="1:9" x14ac:dyDescent="0.2">
      <c r="A13" s="122">
        <v>4</v>
      </c>
      <c r="B13" s="426"/>
      <c r="C13" s="426"/>
      <c r="D13" s="427"/>
      <c r="E13" s="428"/>
      <c r="F13" s="429"/>
      <c r="G13" s="429"/>
      <c r="H13" s="134"/>
      <c r="I13" s="135">
        <f>D13*H13</f>
        <v>0</v>
      </c>
    </row>
    <row r="14" spans="1:9" x14ac:dyDescent="0.2">
      <c r="A14" s="122">
        <v>5</v>
      </c>
      <c r="B14" s="439"/>
      <c r="C14" s="440"/>
      <c r="D14" s="427"/>
      <c r="E14" s="438"/>
      <c r="F14" s="436"/>
      <c r="G14" s="437"/>
      <c r="H14" s="134"/>
      <c r="I14" s="135">
        <f t="shared" ref="I14:I19" si="0">D14*H14</f>
        <v>0</v>
      </c>
    </row>
    <row r="15" spans="1:9" x14ac:dyDescent="0.2">
      <c r="A15" s="122">
        <v>6</v>
      </c>
      <c r="B15" s="439"/>
      <c r="C15" s="440"/>
      <c r="D15" s="427"/>
      <c r="E15" s="438"/>
      <c r="F15" s="436"/>
      <c r="G15" s="437"/>
      <c r="H15" s="134"/>
      <c r="I15" s="135">
        <f t="shared" si="0"/>
        <v>0</v>
      </c>
    </row>
    <row r="16" spans="1:9" x14ac:dyDescent="0.2">
      <c r="A16" s="122">
        <v>7</v>
      </c>
      <c r="B16" s="426"/>
      <c r="C16" s="426"/>
      <c r="D16" s="427"/>
      <c r="E16" s="428"/>
      <c r="F16" s="429"/>
      <c r="G16" s="429"/>
      <c r="H16" s="134"/>
      <c r="I16" s="135">
        <f t="shared" si="0"/>
        <v>0</v>
      </c>
    </row>
    <row r="17" spans="1:9" x14ac:dyDescent="0.2">
      <c r="A17" s="122">
        <v>8</v>
      </c>
      <c r="B17" s="426"/>
      <c r="C17" s="426"/>
      <c r="D17" s="427"/>
      <c r="E17" s="428"/>
      <c r="F17" s="429"/>
      <c r="G17" s="429"/>
      <c r="H17" s="134"/>
      <c r="I17" s="135">
        <f t="shared" si="0"/>
        <v>0</v>
      </c>
    </row>
    <row r="18" spans="1:9" x14ac:dyDescent="0.2">
      <c r="A18" s="122">
        <v>9</v>
      </c>
      <c r="B18" s="426"/>
      <c r="C18" s="426"/>
      <c r="D18" s="427"/>
      <c r="E18" s="428"/>
      <c r="F18" s="429"/>
      <c r="G18" s="429"/>
      <c r="H18" s="134"/>
      <c r="I18" s="135">
        <f t="shared" si="0"/>
        <v>0</v>
      </c>
    </row>
    <row r="19" spans="1:9" x14ac:dyDescent="0.2">
      <c r="A19" s="122">
        <v>10</v>
      </c>
      <c r="B19" s="426"/>
      <c r="C19" s="426"/>
      <c r="D19" s="427"/>
      <c r="E19" s="428"/>
      <c r="F19" s="429"/>
      <c r="G19" s="429"/>
      <c r="H19" s="134"/>
      <c r="I19" s="135">
        <f t="shared" si="0"/>
        <v>0</v>
      </c>
    </row>
    <row r="20" spans="1:9" x14ac:dyDescent="0.2">
      <c r="A20" s="131"/>
      <c r="B20" s="128"/>
      <c r="C20" s="128"/>
      <c r="D20" s="128"/>
      <c r="E20" s="128"/>
      <c r="F20" s="128"/>
      <c r="G20" s="128"/>
      <c r="H20" s="129" t="s">
        <v>79</v>
      </c>
      <c r="I20" s="271">
        <f>SUM(I13:I19)</f>
        <v>0</v>
      </c>
    </row>
    <row r="21" spans="1:9" x14ac:dyDescent="0.2">
      <c r="A21" s="131"/>
      <c r="B21" s="128"/>
      <c r="C21" s="128"/>
      <c r="D21" s="128"/>
      <c r="E21" s="128"/>
      <c r="F21" s="128"/>
      <c r="G21" s="128"/>
      <c r="H21" s="128"/>
      <c r="I21" s="137"/>
    </row>
    <row r="22" spans="1:9" x14ac:dyDescent="0.2">
      <c r="A22" s="131"/>
      <c r="B22" s="128"/>
      <c r="C22" s="128"/>
      <c r="D22" s="128"/>
      <c r="E22" s="128"/>
      <c r="F22" s="128"/>
      <c r="G22" s="128"/>
      <c r="H22" s="128"/>
      <c r="I22" s="137"/>
    </row>
    <row r="23" spans="1:9" x14ac:dyDescent="0.2">
      <c r="A23" s="131"/>
      <c r="B23" s="128"/>
      <c r="C23" s="128"/>
      <c r="D23" s="128"/>
      <c r="E23" s="128"/>
      <c r="F23" s="128"/>
      <c r="G23" s="128"/>
      <c r="H23" s="136" t="s">
        <v>84</v>
      </c>
      <c r="I23" s="138">
        <f>I9</f>
        <v>0</v>
      </c>
    </row>
    <row r="24" spans="1:9" x14ac:dyDescent="0.2">
      <c r="A24" s="131"/>
      <c r="B24" s="128"/>
      <c r="C24" s="128"/>
      <c r="D24" s="128"/>
      <c r="E24" s="128"/>
      <c r="F24" s="128"/>
      <c r="G24" s="128"/>
      <c r="H24" s="136" t="s">
        <v>85</v>
      </c>
      <c r="I24" s="138">
        <f>I20</f>
        <v>0</v>
      </c>
    </row>
    <row r="25" spans="1:9" x14ac:dyDescent="0.2">
      <c r="A25" s="131"/>
      <c r="B25" s="128"/>
      <c r="C25" s="128"/>
      <c r="D25" s="128"/>
      <c r="E25" s="128" t="s">
        <v>90</v>
      </c>
      <c r="F25" s="128" t="s">
        <v>87</v>
      </c>
      <c r="G25" s="131">
        <f>C2</f>
        <v>1</v>
      </c>
      <c r="H25" s="136" t="s">
        <v>86</v>
      </c>
      <c r="I25" s="138">
        <f>SUM(I23:I24)</f>
        <v>0</v>
      </c>
    </row>
    <row r="26" spans="1:9" x14ac:dyDescent="0.2">
      <c r="A26" s="131"/>
      <c r="B26" s="128"/>
      <c r="C26" s="128"/>
      <c r="D26" s="128"/>
      <c r="E26" s="128"/>
      <c r="F26" s="128"/>
      <c r="G26" s="128"/>
      <c r="H26" s="128"/>
      <c r="I26" s="139"/>
    </row>
    <row r="27" spans="1:9" x14ac:dyDescent="0.2">
      <c r="A27" s="131"/>
      <c r="B27" s="128"/>
      <c r="C27" s="128"/>
      <c r="D27" s="128"/>
      <c r="E27" s="128"/>
      <c r="F27" s="128"/>
      <c r="G27" s="128"/>
      <c r="H27" s="128"/>
      <c r="I27" s="139"/>
    </row>
    <row r="28" spans="1:9" ht="18" x14ac:dyDescent="0.25">
      <c r="A28" s="431" t="s">
        <v>47</v>
      </c>
      <c r="B28" s="117" t="s">
        <v>87</v>
      </c>
      <c r="C28" s="118">
        <v>2</v>
      </c>
      <c r="D28" s="119" t="s">
        <v>184</v>
      </c>
      <c r="E28" s="120"/>
      <c r="F28" s="120"/>
      <c r="G28" s="115"/>
      <c r="H28" s="115"/>
      <c r="I28" s="115"/>
    </row>
    <row r="29" spans="1:9" ht="18" x14ac:dyDescent="0.25">
      <c r="A29" s="431"/>
      <c r="B29" s="117" t="s">
        <v>88</v>
      </c>
      <c r="C29" s="118"/>
      <c r="D29" s="119"/>
      <c r="E29" s="120"/>
      <c r="F29" s="120"/>
      <c r="G29" s="115"/>
      <c r="H29" s="115"/>
      <c r="I29" s="115"/>
    </row>
    <row r="30" spans="1:9" x14ac:dyDescent="0.2">
      <c r="A30" s="431"/>
      <c r="B30" s="119" t="s">
        <v>74</v>
      </c>
      <c r="C30" s="119"/>
      <c r="D30" s="119"/>
      <c r="E30" s="119"/>
      <c r="F30" s="119"/>
      <c r="G30" s="119"/>
      <c r="H30" s="119"/>
      <c r="I30" s="119"/>
    </row>
    <row r="31" spans="1:9" x14ac:dyDescent="0.2">
      <c r="A31" s="431"/>
      <c r="B31" s="118" t="s">
        <v>67</v>
      </c>
      <c r="C31" s="118" t="s">
        <v>50</v>
      </c>
      <c r="D31" s="118" t="s">
        <v>9</v>
      </c>
      <c r="E31" s="118" t="s">
        <v>75</v>
      </c>
      <c r="F31" s="118" t="s">
        <v>82</v>
      </c>
      <c r="G31" s="118" t="s">
        <v>76</v>
      </c>
      <c r="H31" s="118" t="s">
        <v>77</v>
      </c>
      <c r="I31" s="121" t="s">
        <v>78</v>
      </c>
    </row>
    <row r="32" spans="1:9" x14ac:dyDescent="0.2">
      <c r="A32" s="122">
        <v>1</v>
      </c>
      <c r="B32" s="123"/>
      <c r="C32" s="123"/>
      <c r="D32" s="123"/>
      <c r="E32" s="123"/>
      <c r="F32" s="123"/>
      <c r="G32" s="124">
        <f>D32*F32</f>
        <v>0</v>
      </c>
      <c r="H32" s="125"/>
      <c r="I32" s="126">
        <f>IF(D32="",F32*H32,G32*H32)</f>
        <v>0</v>
      </c>
    </row>
    <row r="33" spans="1:9" x14ac:dyDescent="0.2">
      <c r="A33" s="122">
        <v>2</v>
      </c>
      <c r="B33" s="123"/>
      <c r="C33" s="123"/>
      <c r="D33" s="123"/>
      <c r="E33" s="123"/>
      <c r="F33" s="123"/>
      <c r="G33" s="124">
        <f>D33*F33</f>
        <v>0</v>
      </c>
      <c r="H33" s="125"/>
      <c r="I33" s="126">
        <f>IF(D33="",F33*H33,G33*H33)</f>
        <v>0</v>
      </c>
    </row>
    <row r="34" spans="1:9" x14ac:dyDescent="0.2">
      <c r="A34" s="122">
        <v>3</v>
      </c>
      <c r="B34" s="123"/>
      <c r="C34" s="123"/>
      <c r="D34" s="122"/>
      <c r="E34" s="123"/>
      <c r="F34" s="123"/>
      <c r="G34" s="124">
        <f>D34*F34</f>
        <v>0</v>
      </c>
      <c r="H34" s="127"/>
      <c r="I34" s="126">
        <f>IF(D34="",F34*H34,G34*H34)</f>
        <v>0</v>
      </c>
    </row>
    <row r="35" spans="1:9" x14ac:dyDescent="0.2">
      <c r="B35" s="128"/>
      <c r="C35" s="128"/>
      <c r="D35" s="128"/>
      <c r="E35" s="128"/>
      <c r="F35" s="128"/>
      <c r="G35" s="128"/>
      <c r="H35" s="129" t="s">
        <v>79</v>
      </c>
      <c r="I35" s="130">
        <f>SUM(I32:I34)</f>
        <v>0</v>
      </c>
    </row>
    <row r="36" spans="1:9" x14ac:dyDescent="0.2">
      <c r="A36" s="131"/>
      <c r="B36" s="128"/>
      <c r="C36" s="128"/>
      <c r="D36" s="128"/>
      <c r="E36" s="128"/>
      <c r="F36" s="128"/>
      <c r="G36" s="128"/>
      <c r="H36" s="128"/>
      <c r="I36" s="128"/>
    </row>
    <row r="37" spans="1:9" x14ac:dyDescent="0.2">
      <c r="A37" s="131"/>
      <c r="B37" s="119" t="s">
        <v>80</v>
      </c>
      <c r="C37" s="119"/>
      <c r="D37" s="119"/>
      <c r="E37" s="119"/>
      <c r="F37" s="119"/>
      <c r="G37" s="119"/>
      <c r="H37" s="119"/>
      <c r="I37" s="119"/>
    </row>
    <row r="38" spans="1:9" x14ac:dyDescent="0.2">
      <c r="A38" s="131"/>
      <c r="B38" s="430" t="s">
        <v>81</v>
      </c>
      <c r="C38" s="430"/>
      <c r="D38" s="430" t="s">
        <v>82</v>
      </c>
      <c r="E38" s="430"/>
      <c r="F38" s="430" t="s">
        <v>83</v>
      </c>
      <c r="G38" s="430"/>
      <c r="H38" s="118" t="s">
        <v>77</v>
      </c>
      <c r="I38" s="132" t="s">
        <v>78</v>
      </c>
    </row>
    <row r="39" spans="1:9" x14ac:dyDescent="0.2">
      <c r="A39" s="122">
        <v>4</v>
      </c>
      <c r="B39" s="426"/>
      <c r="C39" s="426"/>
      <c r="D39" s="432"/>
      <c r="E39" s="433"/>
      <c r="F39" s="429"/>
      <c r="G39" s="429"/>
      <c r="H39" s="134"/>
      <c r="I39" s="135">
        <f>D39*H39</f>
        <v>0</v>
      </c>
    </row>
    <row r="40" spans="1:9" x14ac:dyDescent="0.2">
      <c r="A40" s="122">
        <v>5</v>
      </c>
      <c r="B40" s="426"/>
      <c r="C40" s="426"/>
      <c r="D40" s="432">
        <v>0.1</v>
      </c>
      <c r="E40" s="433"/>
      <c r="F40" s="429"/>
      <c r="G40" s="429"/>
      <c r="H40" s="134"/>
      <c r="I40" s="135">
        <f t="shared" ref="I40:I45" si="1">D40*H40</f>
        <v>0</v>
      </c>
    </row>
    <row r="41" spans="1:9" x14ac:dyDescent="0.2">
      <c r="A41" s="122">
        <v>6</v>
      </c>
      <c r="B41" s="426"/>
      <c r="C41" s="426"/>
      <c r="D41" s="432"/>
      <c r="E41" s="433"/>
      <c r="F41" s="429"/>
      <c r="G41" s="429"/>
      <c r="H41" s="134"/>
      <c r="I41" s="135">
        <f t="shared" si="1"/>
        <v>0</v>
      </c>
    </row>
    <row r="42" spans="1:9" x14ac:dyDescent="0.2">
      <c r="A42" s="122">
        <v>7</v>
      </c>
      <c r="B42" s="426"/>
      <c r="C42" s="426"/>
      <c r="D42" s="432"/>
      <c r="E42" s="433"/>
      <c r="F42" s="429"/>
      <c r="G42" s="429"/>
      <c r="H42" s="134"/>
      <c r="I42" s="135">
        <f t="shared" si="1"/>
        <v>0</v>
      </c>
    </row>
    <row r="43" spans="1:9" x14ac:dyDescent="0.2">
      <c r="A43" s="122">
        <v>8</v>
      </c>
      <c r="B43" s="426"/>
      <c r="C43" s="426"/>
      <c r="D43" s="432">
        <v>1.6666666666666666E-2</v>
      </c>
      <c r="E43" s="433"/>
      <c r="F43" s="429"/>
      <c r="G43" s="429"/>
      <c r="H43" s="134"/>
      <c r="I43" s="135">
        <f t="shared" si="1"/>
        <v>0</v>
      </c>
    </row>
    <row r="44" spans="1:9" x14ac:dyDescent="0.2">
      <c r="A44" s="122">
        <v>9</v>
      </c>
      <c r="B44" s="426"/>
      <c r="C44" s="426"/>
      <c r="D44" s="432"/>
      <c r="E44" s="433"/>
      <c r="F44" s="429"/>
      <c r="G44" s="429"/>
      <c r="H44" s="134"/>
      <c r="I44" s="135">
        <f t="shared" si="1"/>
        <v>0</v>
      </c>
    </row>
    <row r="45" spans="1:9" x14ac:dyDescent="0.2">
      <c r="A45" s="122">
        <v>10</v>
      </c>
      <c r="B45" s="426"/>
      <c r="C45" s="426"/>
      <c r="D45" s="432"/>
      <c r="E45" s="433"/>
      <c r="F45" s="429"/>
      <c r="G45" s="429"/>
      <c r="H45" s="134"/>
      <c r="I45" s="135">
        <f t="shared" si="1"/>
        <v>0</v>
      </c>
    </row>
    <row r="46" spans="1:9" x14ac:dyDescent="0.2">
      <c r="A46" s="131"/>
      <c r="B46" s="128"/>
      <c r="C46" s="128"/>
      <c r="D46" s="128"/>
      <c r="E46" s="128"/>
      <c r="F46" s="128"/>
      <c r="G46" s="128"/>
      <c r="H46" s="136" t="s">
        <v>79</v>
      </c>
      <c r="I46" s="137">
        <f>SUM(I39:I45)</f>
        <v>0</v>
      </c>
    </row>
    <row r="47" spans="1:9" x14ac:dyDescent="0.2">
      <c r="A47" s="131"/>
      <c r="B47" s="128"/>
      <c r="C47" s="128"/>
      <c r="D47" s="128"/>
      <c r="E47" s="128"/>
      <c r="F47" s="128"/>
      <c r="G47" s="128"/>
      <c r="H47" s="128"/>
      <c r="I47" s="137"/>
    </row>
    <row r="48" spans="1:9" x14ac:dyDescent="0.2">
      <c r="A48" s="131"/>
      <c r="B48" s="128"/>
      <c r="C48" s="128"/>
      <c r="D48" s="128"/>
      <c r="E48" s="128"/>
      <c r="F48" s="128"/>
      <c r="G48" s="128"/>
      <c r="H48" s="128"/>
      <c r="I48" s="137"/>
    </row>
    <row r="49" spans="1:9" x14ac:dyDescent="0.2">
      <c r="A49" s="131"/>
      <c r="B49" s="128"/>
      <c r="C49" s="128"/>
      <c r="D49" s="128"/>
      <c r="E49" s="128"/>
      <c r="F49" s="128"/>
      <c r="G49" s="128"/>
      <c r="H49" s="136" t="s">
        <v>84</v>
      </c>
      <c r="I49" s="138">
        <f>I35</f>
        <v>0</v>
      </c>
    </row>
    <row r="50" spans="1:9" x14ac:dyDescent="0.2">
      <c r="A50" s="131"/>
      <c r="B50" s="128"/>
      <c r="C50" s="128"/>
      <c r="D50" s="128"/>
      <c r="E50" s="128"/>
      <c r="F50" s="128"/>
      <c r="G50" s="128"/>
      <c r="H50" s="136" t="s">
        <v>85</v>
      </c>
      <c r="I50" s="138">
        <f>I46</f>
        <v>0</v>
      </c>
    </row>
    <row r="51" spans="1:9" x14ac:dyDescent="0.2">
      <c r="A51" s="131"/>
      <c r="B51" s="128"/>
      <c r="C51" s="128"/>
      <c r="D51" s="128"/>
      <c r="E51" s="128" t="s">
        <v>90</v>
      </c>
      <c r="F51" s="128" t="s">
        <v>87</v>
      </c>
      <c r="G51" s="131">
        <f>C28</f>
        <v>2</v>
      </c>
      <c r="H51" s="136" t="s">
        <v>86</v>
      </c>
      <c r="I51" s="138">
        <f>SUM(I49:I50)</f>
        <v>0</v>
      </c>
    </row>
    <row r="52" spans="1:9" x14ac:dyDescent="0.2">
      <c r="A52" s="131"/>
      <c r="B52" s="128"/>
      <c r="C52" s="128"/>
      <c r="D52" s="128"/>
      <c r="E52" s="128"/>
      <c r="F52" s="128"/>
      <c r="G52" s="128"/>
      <c r="H52" s="128"/>
      <c r="I52" s="139"/>
    </row>
    <row r="53" spans="1:9" x14ac:dyDescent="0.2">
      <c r="A53" s="131"/>
      <c r="B53" s="128"/>
      <c r="C53" s="128"/>
      <c r="D53" s="128"/>
      <c r="E53" s="128"/>
      <c r="F53" s="128"/>
      <c r="G53" s="128"/>
      <c r="H53" s="128"/>
      <c r="I53" s="139"/>
    </row>
    <row r="54" spans="1:9" ht="18" x14ac:dyDescent="0.25">
      <c r="A54" s="431" t="s">
        <v>47</v>
      </c>
      <c r="B54" s="117" t="s">
        <v>87</v>
      </c>
      <c r="C54" s="118">
        <v>3</v>
      </c>
      <c r="D54" s="119" t="s">
        <v>184</v>
      </c>
      <c r="E54" s="120"/>
      <c r="F54" s="120"/>
      <c r="G54" s="115"/>
      <c r="H54" s="115"/>
      <c r="I54" s="115"/>
    </row>
    <row r="55" spans="1:9" ht="18" x14ac:dyDescent="0.25">
      <c r="A55" s="431"/>
      <c r="B55" s="117" t="s">
        <v>88</v>
      </c>
      <c r="C55" s="118"/>
      <c r="D55" s="119"/>
      <c r="E55" s="120"/>
      <c r="F55" s="120"/>
      <c r="G55" s="115"/>
      <c r="H55" s="115"/>
      <c r="I55" s="115"/>
    </row>
    <row r="56" spans="1:9" x14ac:dyDescent="0.2">
      <c r="A56" s="431"/>
      <c r="B56" s="119" t="s">
        <v>74</v>
      </c>
      <c r="C56" s="119"/>
      <c r="D56" s="119"/>
      <c r="E56" s="119"/>
      <c r="F56" s="119"/>
      <c r="G56" s="119"/>
      <c r="H56" s="119"/>
      <c r="I56" s="119"/>
    </row>
    <row r="57" spans="1:9" x14ac:dyDescent="0.2">
      <c r="A57" s="431"/>
      <c r="B57" s="118" t="s">
        <v>67</v>
      </c>
      <c r="C57" s="118" t="s">
        <v>50</v>
      </c>
      <c r="D57" s="118" t="s">
        <v>9</v>
      </c>
      <c r="E57" s="118" t="s">
        <v>75</v>
      </c>
      <c r="F57" s="118" t="s">
        <v>82</v>
      </c>
      <c r="G57" s="118" t="s">
        <v>76</v>
      </c>
      <c r="H57" s="118" t="s">
        <v>77</v>
      </c>
      <c r="I57" s="121" t="s">
        <v>78</v>
      </c>
    </row>
    <row r="58" spans="1:9" x14ac:dyDescent="0.2">
      <c r="A58" s="122">
        <v>1</v>
      </c>
      <c r="B58" s="123"/>
      <c r="C58" s="123"/>
      <c r="D58" s="123"/>
      <c r="E58" s="123"/>
      <c r="F58" s="123"/>
      <c r="G58" s="124">
        <f>D58*F58</f>
        <v>0</v>
      </c>
      <c r="H58" s="125"/>
      <c r="I58" s="126">
        <f>IF(D58="",F58*H58,G58*H58)</f>
        <v>0</v>
      </c>
    </row>
    <row r="59" spans="1:9" x14ac:dyDescent="0.2">
      <c r="A59" s="122">
        <v>2</v>
      </c>
      <c r="B59" s="123"/>
      <c r="C59" s="123"/>
      <c r="D59" s="123"/>
      <c r="E59" s="123"/>
      <c r="F59" s="123"/>
      <c r="G59" s="124">
        <f>D59*F59</f>
        <v>0</v>
      </c>
      <c r="H59" s="125"/>
      <c r="I59" s="126">
        <f>IF(D59="",F59*H59,G59*H59)</f>
        <v>0</v>
      </c>
    </row>
    <row r="60" spans="1:9" x14ac:dyDescent="0.2">
      <c r="A60" s="122">
        <v>3</v>
      </c>
      <c r="B60" s="123"/>
      <c r="C60" s="123"/>
      <c r="D60" s="122"/>
      <c r="E60" s="123"/>
      <c r="F60" s="123"/>
      <c r="G60" s="124">
        <f>D60*F60</f>
        <v>0</v>
      </c>
      <c r="H60" s="127"/>
      <c r="I60" s="126">
        <f>IF(D60="",F60*H60,G60*H60)</f>
        <v>0</v>
      </c>
    </row>
    <row r="61" spans="1:9" x14ac:dyDescent="0.2">
      <c r="B61" s="128"/>
      <c r="C61" s="128"/>
      <c r="D61" s="128"/>
      <c r="E61" s="128"/>
      <c r="F61" s="128"/>
      <c r="G61" s="128"/>
      <c r="H61" s="129" t="s">
        <v>79</v>
      </c>
      <c r="I61" s="130">
        <f>SUM(I58:I60)</f>
        <v>0</v>
      </c>
    </row>
    <row r="62" spans="1:9" x14ac:dyDescent="0.2">
      <c r="A62" s="131"/>
      <c r="B62" s="128"/>
      <c r="C62" s="128"/>
      <c r="D62" s="128"/>
      <c r="E62" s="128"/>
      <c r="F62" s="128"/>
      <c r="G62" s="128"/>
      <c r="H62" s="128"/>
      <c r="I62" s="128"/>
    </row>
    <row r="63" spans="1:9" x14ac:dyDescent="0.2">
      <c r="A63" s="131"/>
      <c r="B63" s="119" t="s">
        <v>80</v>
      </c>
      <c r="C63" s="119"/>
      <c r="D63" s="119"/>
      <c r="E63" s="119"/>
      <c r="F63" s="119"/>
      <c r="G63" s="119"/>
      <c r="H63" s="119"/>
      <c r="I63" s="119"/>
    </row>
    <row r="64" spans="1:9" x14ac:dyDescent="0.2">
      <c r="A64" s="131"/>
      <c r="B64" s="430" t="s">
        <v>81</v>
      </c>
      <c r="C64" s="430"/>
      <c r="D64" s="430" t="s">
        <v>82</v>
      </c>
      <c r="E64" s="430"/>
      <c r="F64" s="430" t="s">
        <v>83</v>
      </c>
      <c r="G64" s="430"/>
      <c r="H64" s="118" t="s">
        <v>77</v>
      </c>
      <c r="I64" s="132" t="s">
        <v>78</v>
      </c>
    </row>
    <row r="65" spans="1:9" x14ac:dyDescent="0.2">
      <c r="A65" s="122">
        <v>4</v>
      </c>
      <c r="B65" s="426"/>
      <c r="C65" s="426"/>
      <c r="D65" s="427"/>
      <c r="E65" s="428"/>
      <c r="F65" s="429"/>
      <c r="G65" s="429"/>
      <c r="H65" s="134"/>
      <c r="I65" s="135">
        <f>D65*H65</f>
        <v>0</v>
      </c>
    </row>
    <row r="66" spans="1:9" x14ac:dyDescent="0.2">
      <c r="A66" s="122">
        <v>5</v>
      </c>
      <c r="B66" s="426"/>
      <c r="C66" s="426"/>
      <c r="D66" s="427"/>
      <c r="E66" s="428"/>
      <c r="F66" s="429"/>
      <c r="G66" s="429"/>
      <c r="H66" s="134"/>
      <c r="I66" s="135">
        <f t="shared" ref="I66:I71" si="2">D66*H66</f>
        <v>0</v>
      </c>
    </row>
    <row r="67" spans="1:9" x14ac:dyDescent="0.2">
      <c r="A67" s="122">
        <v>6</v>
      </c>
      <c r="B67" s="426"/>
      <c r="C67" s="426"/>
      <c r="D67" s="427"/>
      <c r="E67" s="428"/>
      <c r="F67" s="429"/>
      <c r="G67" s="429"/>
      <c r="H67" s="134"/>
      <c r="I67" s="135">
        <f t="shared" si="2"/>
        <v>0</v>
      </c>
    </row>
    <row r="68" spans="1:9" x14ac:dyDescent="0.2">
      <c r="A68" s="122">
        <v>7</v>
      </c>
      <c r="B68" s="426"/>
      <c r="C68" s="426"/>
      <c r="D68" s="427"/>
      <c r="E68" s="428"/>
      <c r="F68" s="429"/>
      <c r="G68" s="429"/>
      <c r="H68" s="134"/>
      <c r="I68" s="135">
        <f t="shared" si="2"/>
        <v>0</v>
      </c>
    </row>
    <row r="69" spans="1:9" x14ac:dyDescent="0.2">
      <c r="A69" s="122">
        <v>8</v>
      </c>
      <c r="B69" s="426"/>
      <c r="C69" s="426"/>
      <c r="D69" s="427"/>
      <c r="E69" s="428"/>
      <c r="F69" s="429"/>
      <c r="G69" s="429"/>
      <c r="H69" s="134"/>
      <c r="I69" s="135">
        <f t="shared" si="2"/>
        <v>0</v>
      </c>
    </row>
    <row r="70" spans="1:9" x14ac:dyDescent="0.2">
      <c r="A70" s="122">
        <v>9</v>
      </c>
      <c r="B70" s="426"/>
      <c r="C70" s="426"/>
      <c r="D70" s="427"/>
      <c r="E70" s="428"/>
      <c r="F70" s="429"/>
      <c r="G70" s="429"/>
      <c r="H70" s="134"/>
      <c r="I70" s="135">
        <f t="shared" si="2"/>
        <v>0</v>
      </c>
    </row>
    <row r="71" spans="1:9" x14ac:dyDescent="0.2">
      <c r="A71" s="122">
        <v>10</v>
      </c>
      <c r="B71" s="426"/>
      <c r="C71" s="426"/>
      <c r="D71" s="427"/>
      <c r="E71" s="428"/>
      <c r="F71" s="429"/>
      <c r="G71" s="429"/>
      <c r="H71" s="134"/>
      <c r="I71" s="135">
        <f t="shared" si="2"/>
        <v>0</v>
      </c>
    </row>
    <row r="72" spans="1:9" x14ac:dyDescent="0.2">
      <c r="A72" s="131"/>
      <c r="B72" s="128"/>
      <c r="C72" s="128"/>
      <c r="D72" s="128"/>
      <c r="E72" s="128"/>
      <c r="F72" s="128"/>
      <c r="G72" s="128"/>
      <c r="H72" s="136" t="s">
        <v>79</v>
      </c>
      <c r="I72" s="137">
        <f>SUM(I65:I71)</f>
        <v>0</v>
      </c>
    </row>
    <row r="73" spans="1:9" x14ac:dyDescent="0.2">
      <c r="A73" s="131"/>
      <c r="B73" s="128"/>
      <c r="C73" s="128"/>
      <c r="D73" s="128"/>
      <c r="E73" s="128"/>
      <c r="F73" s="128"/>
      <c r="G73" s="128"/>
      <c r="H73" s="128"/>
      <c r="I73" s="137"/>
    </row>
    <row r="74" spans="1:9" x14ac:dyDescent="0.2">
      <c r="A74" s="131"/>
      <c r="B74" s="128"/>
      <c r="C74" s="128"/>
      <c r="D74" s="128"/>
      <c r="E74" s="128"/>
      <c r="F74" s="128"/>
      <c r="G74" s="128"/>
      <c r="H74" s="128"/>
      <c r="I74" s="137"/>
    </row>
    <row r="75" spans="1:9" x14ac:dyDescent="0.2">
      <c r="A75" s="131"/>
      <c r="B75" s="128"/>
      <c r="C75" s="128"/>
      <c r="D75" s="128"/>
      <c r="E75" s="128"/>
      <c r="F75" s="128"/>
      <c r="G75" s="128"/>
      <c r="H75" s="136" t="s">
        <v>84</v>
      </c>
      <c r="I75" s="138">
        <f>I61</f>
        <v>0</v>
      </c>
    </row>
    <row r="76" spans="1:9" x14ac:dyDescent="0.2">
      <c r="A76" s="131"/>
      <c r="B76" s="128"/>
      <c r="C76" s="128"/>
      <c r="D76" s="128"/>
      <c r="E76" s="128"/>
      <c r="F76" s="128"/>
      <c r="G76" s="128"/>
      <c r="H76" s="136" t="s">
        <v>85</v>
      </c>
      <c r="I76" s="138">
        <f>I72</f>
        <v>0</v>
      </c>
    </row>
    <row r="77" spans="1:9" x14ac:dyDescent="0.2">
      <c r="A77" s="131"/>
      <c r="B77" s="128"/>
      <c r="C77" s="128"/>
      <c r="D77" s="128"/>
      <c r="E77" s="128" t="s">
        <v>90</v>
      </c>
      <c r="F77" s="128" t="s">
        <v>87</v>
      </c>
      <c r="G77" s="131">
        <f>C54</f>
        <v>3</v>
      </c>
      <c r="H77" s="136" t="s">
        <v>86</v>
      </c>
      <c r="I77" s="138">
        <f>SUM(I75:I76)</f>
        <v>0</v>
      </c>
    </row>
    <row r="78" spans="1:9" x14ac:dyDescent="0.2">
      <c r="A78" s="131"/>
      <c r="B78" s="128"/>
      <c r="C78" s="128"/>
      <c r="D78" s="128"/>
      <c r="E78" s="128"/>
      <c r="F78" s="128"/>
      <c r="G78" s="128"/>
      <c r="H78" s="128"/>
      <c r="I78" s="139"/>
    </row>
    <row r="79" spans="1:9" x14ac:dyDescent="0.2">
      <c r="A79" s="131"/>
      <c r="B79" s="128"/>
      <c r="C79" s="128"/>
      <c r="D79" s="128"/>
      <c r="E79" s="128"/>
      <c r="F79" s="128"/>
      <c r="G79" s="128"/>
      <c r="H79" s="128"/>
      <c r="I79" s="139"/>
    </row>
    <row r="80" spans="1:9" ht="18" x14ac:dyDescent="0.25">
      <c r="A80" s="431" t="s">
        <v>47</v>
      </c>
      <c r="B80" s="117" t="s">
        <v>87</v>
      </c>
      <c r="C80" s="118">
        <v>4</v>
      </c>
      <c r="D80" s="119" t="s">
        <v>184</v>
      </c>
      <c r="E80" s="120"/>
      <c r="F80" s="120"/>
      <c r="G80" s="115"/>
      <c r="H80" s="115"/>
      <c r="I80" s="115"/>
    </row>
    <row r="81" spans="1:9" ht="18" x14ac:dyDescent="0.25">
      <c r="A81" s="431"/>
      <c r="B81" s="117" t="s">
        <v>88</v>
      </c>
      <c r="C81" s="118"/>
      <c r="D81" s="119"/>
      <c r="E81" s="120"/>
      <c r="F81" s="128" t="s">
        <v>90</v>
      </c>
      <c r="G81" s="115"/>
      <c r="H81" s="115"/>
      <c r="I81" s="115"/>
    </row>
    <row r="82" spans="1:9" x14ac:dyDescent="0.2">
      <c r="A82" s="431"/>
      <c r="B82" s="119" t="s">
        <v>74</v>
      </c>
      <c r="C82" s="119"/>
      <c r="D82" s="119"/>
      <c r="E82" s="119"/>
      <c r="F82" s="119"/>
      <c r="G82" s="119"/>
      <c r="H82" s="119"/>
      <c r="I82" s="119"/>
    </row>
    <row r="83" spans="1:9" x14ac:dyDescent="0.2">
      <c r="A83" s="431"/>
      <c r="B83" s="118" t="s">
        <v>67</v>
      </c>
      <c r="C83" s="118" t="s">
        <v>50</v>
      </c>
      <c r="D83" s="118" t="s">
        <v>9</v>
      </c>
      <c r="E83" s="118" t="s">
        <v>75</v>
      </c>
      <c r="F83" s="118" t="s">
        <v>82</v>
      </c>
      <c r="G83" s="118" t="s">
        <v>76</v>
      </c>
      <c r="H83" s="118" t="s">
        <v>77</v>
      </c>
      <c r="I83" s="121" t="s">
        <v>78</v>
      </c>
    </row>
    <row r="84" spans="1:9" x14ac:dyDescent="0.2">
      <c r="A84" s="122">
        <v>1</v>
      </c>
      <c r="B84" s="123"/>
      <c r="C84" s="123"/>
      <c r="D84" s="123"/>
      <c r="E84" s="123"/>
      <c r="F84" s="123"/>
      <c r="G84" s="124">
        <f>D84*F84</f>
        <v>0</v>
      </c>
      <c r="H84" s="125"/>
      <c r="I84" s="126">
        <f>IF(D84="",F84*H84,G84*H84)</f>
        <v>0</v>
      </c>
    </row>
    <row r="85" spans="1:9" x14ac:dyDescent="0.2">
      <c r="A85" s="122">
        <v>2</v>
      </c>
      <c r="B85" s="123"/>
      <c r="C85" s="123"/>
      <c r="D85" s="123"/>
      <c r="E85" s="123"/>
      <c r="F85" s="123"/>
      <c r="G85" s="124">
        <f>D85*F85</f>
        <v>0</v>
      </c>
      <c r="H85" s="125"/>
      <c r="I85" s="126">
        <f>IF(D85="",F85*H85,G85*H85)</f>
        <v>0</v>
      </c>
    </row>
    <row r="86" spans="1:9" x14ac:dyDescent="0.2">
      <c r="A86" s="122">
        <v>3</v>
      </c>
      <c r="B86" s="123"/>
      <c r="C86" s="123"/>
      <c r="D86" s="122"/>
      <c r="E86" s="123"/>
      <c r="F86" s="123"/>
      <c r="G86" s="124">
        <f>D86*F86</f>
        <v>0</v>
      </c>
      <c r="H86" s="127"/>
      <c r="I86" s="126">
        <f>IF(D86="",F86*H86,G86*H86)</f>
        <v>0</v>
      </c>
    </row>
    <row r="87" spans="1:9" x14ac:dyDescent="0.2">
      <c r="B87" s="128"/>
      <c r="C87" s="128"/>
      <c r="D87" s="128"/>
      <c r="E87" s="128"/>
      <c r="F87" s="128"/>
      <c r="G87" s="128"/>
      <c r="H87" s="129" t="s">
        <v>79</v>
      </c>
      <c r="I87" s="130">
        <f>SUM(I84:I86)</f>
        <v>0</v>
      </c>
    </row>
    <row r="88" spans="1:9" x14ac:dyDescent="0.2">
      <c r="A88" s="131"/>
      <c r="B88" s="128"/>
      <c r="C88" s="128"/>
      <c r="D88" s="128"/>
      <c r="E88" s="128"/>
      <c r="F88" s="128"/>
      <c r="G88" s="128"/>
      <c r="H88" s="128"/>
      <c r="I88" s="128"/>
    </row>
    <row r="89" spans="1:9" x14ac:dyDescent="0.2">
      <c r="A89" s="131"/>
      <c r="B89" s="119" t="s">
        <v>80</v>
      </c>
      <c r="C89" s="119"/>
      <c r="D89" s="119"/>
      <c r="E89" s="119"/>
      <c r="F89" s="119"/>
      <c r="G89" s="119"/>
      <c r="H89" s="119"/>
      <c r="I89" s="119"/>
    </row>
    <row r="90" spans="1:9" x14ac:dyDescent="0.2">
      <c r="A90" s="131"/>
      <c r="B90" s="430" t="s">
        <v>81</v>
      </c>
      <c r="C90" s="430"/>
      <c r="D90" s="430" t="s">
        <v>82</v>
      </c>
      <c r="E90" s="430"/>
      <c r="F90" s="430" t="s">
        <v>83</v>
      </c>
      <c r="G90" s="430"/>
      <c r="H90" s="118" t="s">
        <v>77</v>
      </c>
      <c r="I90" s="132" t="s">
        <v>78</v>
      </c>
    </row>
    <row r="91" spans="1:9" x14ac:dyDescent="0.2">
      <c r="A91" s="122">
        <v>4</v>
      </c>
      <c r="B91" s="426"/>
      <c r="C91" s="426"/>
      <c r="D91" s="427"/>
      <c r="E91" s="428"/>
      <c r="F91" s="429"/>
      <c r="G91" s="429"/>
      <c r="H91" s="134"/>
      <c r="I91" s="135">
        <f>D91*H91</f>
        <v>0</v>
      </c>
    </row>
    <row r="92" spans="1:9" x14ac:dyDescent="0.2">
      <c r="A92" s="122">
        <v>5</v>
      </c>
      <c r="B92" s="426"/>
      <c r="C92" s="426"/>
      <c r="D92" s="427"/>
      <c r="E92" s="428"/>
      <c r="F92" s="429"/>
      <c r="G92" s="429"/>
      <c r="H92" s="134"/>
      <c r="I92" s="135">
        <f t="shared" ref="I92:I97" si="3">D92*H92</f>
        <v>0</v>
      </c>
    </row>
    <row r="93" spans="1:9" x14ac:dyDescent="0.2">
      <c r="A93" s="122">
        <v>6</v>
      </c>
      <c r="B93" s="426"/>
      <c r="C93" s="426"/>
      <c r="D93" s="427"/>
      <c r="E93" s="428"/>
      <c r="F93" s="429"/>
      <c r="G93" s="429"/>
      <c r="H93" s="134"/>
      <c r="I93" s="135">
        <f t="shared" si="3"/>
        <v>0</v>
      </c>
    </row>
    <row r="94" spans="1:9" x14ac:dyDescent="0.2">
      <c r="A94" s="122">
        <v>7</v>
      </c>
      <c r="B94" s="426"/>
      <c r="C94" s="426"/>
      <c r="D94" s="427"/>
      <c r="E94" s="428"/>
      <c r="F94" s="429"/>
      <c r="G94" s="429"/>
      <c r="H94" s="134"/>
      <c r="I94" s="135">
        <f t="shared" si="3"/>
        <v>0</v>
      </c>
    </row>
    <row r="95" spans="1:9" x14ac:dyDescent="0.2">
      <c r="A95" s="122">
        <v>8</v>
      </c>
      <c r="B95" s="426"/>
      <c r="C95" s="426"/>
      <c r="D95" s="427"/>
      <c r="E95" s="428"/>
      <c r="F95" s="429"/>
      <c r="G95" s="429"/>
      <c r="H95" s="134"/>
      <c r="I95" s="135">
        <f t="shared" si="3"/>
        <v>0</v>
      </c>
    </row>
    <row r="96" spans="1:9" x14ac:dyDescent="0.2">
      <c r="A96" s="122">
        <v>9</v>
      </c>
      <c r="B96" s="426"/>
      <c r="C96" s="426"/>
      <c r="D96" s="427"/>
      <c r="E96" s="428"/>
      <c r="F96" s="429"/>
      <c r="G96" s="429"/>
      <c r="H96" s="134"/>
      <c r="I96" s="135">
        <f t="shared" si="3"/>
        <v>0</v>
      </c>
    </row>
    <row r="97" spans="1:9" x14ac:dyDescent="0.2">
      <c r="A97" s="122">
        <v>10</v>
      </c>
      <c r="B97" s="426"/>
      <c r="C97" s="426"/>
      <c r="D97" s="427"/>
      <c r="E97" s="428"/>
      <c r="F97" s="429"/>
      <c r="G97" s="429"/>
      <c r="H97" s="134"/>
      <c r="I97" s="135">
        <f t="shared" si="3"/>
        <v>0</v>
      </c>
    </row>
    <row r="98" spans="1:9" x14ac:dyDescent="0.2">
      <c r="A98" s="131"/>
      <c r="B98" s="128"/>
      <c r="C98" s="128"/>
      <c r="D98" s="128"/>
      <c r="E98" s="128"/>
      <c r="F98" s="128"/>
      <c r="G98" s="128"/>
      <c r="H98" s="136" t="s">
        <v>79</v>
      </c>
      <c r="I98" s="137">
        <f>SUM(I91:I97)</f>
        <v>0</v>
      </c>
    </row>
    <row r="99" spans="1:9" x14ac:dyDescent="0.2">
      <c r="A99" s="131"/>
      <c r="B99" s="128"/>
      <c r="C99" s="128"/>
      <c r="D99" s="128"/>
      <c r="E99" s="128"/>
      <c r="F99" s="128"/>
      <c r="G99" s="128"/>
      <c r="H99" s="128"/>
      <c r="I99" s="137"/>
    </row>
    <row r="100" spans="1:9" x14ac:dyDescent="0.2">
      <c r="A100" s="131"/>
      <c r="B100" s="128"/>
      <c r="C100" s="128"/>
      <c r="D100" s="128"/>
      <c r="E100" s="128"/>
      <c r="F100" s="128"/>
      <c r="G100" s="128"/>
      <c r="H100" s="128"/>
      <c r="I100" s="137"/>
    </row>
    <row r="101" spans="1:9" x14ac:dyDescent="0.2">
      <c r="A101" s="131"/>
      <c r="B101" s="128"/>
      <c r="C101" s="128"/>
      <c r="D101" s="128"/>
      <c r="E101" s="128"/>
      <c r="F101" s="128"/>
      <c r="G101" s="128"/>
      <c r="H101" s="136" t="s">
        <v>84</v>
      </c>
      <c r="I101" s="138">
        <f>I87</f>
        <v>0</v>
      </c>
    </row>
    <row r="102" spans="1:9" x14ac:dyDescent="0.2">
      <c r="A102" s="131"/>
      <c r="B102" s="128"/>
      <c r="C102" s="128"/>
      <c r="D102" s="128"/>
      <c r="E102" s="128"/>
      <c r="F102" s="128"/>
      <c r="G102" s="128"/>
      <c r="H102" s="136" t="s">
        <v>85</v>
      </c>
      <c r="I102" s="138">
        <f>I98</f>
        <v>0</v>
      </c>
    </row>
    <row r="103" spans="1:9" x14ac:dyDescent="0.2">
      <c r="A103" s="131"/>
      <c r="B103" s="128"/>
      <c r="C103" s="128"/>
      <c r="D103" s="128"/>
      <c r="E103" s="128" t="s">
        <v>90</v>
      </c>
      <c r="F103" s="128" t="s">
        <v>87</v>
      </c>
      <c r="G103" s="131">
        <f>C80</f>
        <v>4</v>
      </c>
      <c r="H103" s="136" t="s">
        <v>86</v>
      </c>
      <c r="I103" s="138">
        <f>SUM(I101:I102)</f>
        <v>0</v>
      </c>
    </row>
    <row r="104" spans="1:9" x14ac:dyDescent="0.2">
      <c r="A104" s="131"/>
      <c r="B104" s="128"/>
      <c r="C104" s="128"/>
      <c r="D104" s="128"/>
      <c r="E104" s="128"/>
      <c r="F104" s="128"/>
      <c r="G104" s="128"/>
      <c r="H104" s="128"/>
      <c r="I104" s="139"/>
    </row>
    <row r="105" spans="1:9" x14ac:dyDescent="0.2">
      <c r="A105" s="131"/>
      <c r="B105" s="128"/>
      <c r="C105" s="128"/>
      <c r="D105" s="128"/>
      <c r="E105" s="128"/>
      <c r="F105" s="128"/>
      <c r="G105" s="128"/>
      <c r="H105" s="128"/>
      <c r="I105" s="139"/>
    </row>
  </sheetData>
  <sheetProtection password="8FE9" sheet="1" objects="1" scenarios="1" formatCells="0" formatColumns="0" formatRows="0" insertRows="0" deleteRows="0"/>
  <mergeCells count="102">
    <mergeCell ref="A2:A5"/>
    <mergeCell ref="A28:A31"/>
    <mergeCell ref="B19:C19"/>
    <mergeCell ref="D19:E19"/>
    <mergeCell ref="B13:C13"/>
    <mergeCell ref="D13:E13"/>
    <mergeCell ref="B18:C18"/>
    <mergeCell ref="D18:E18"/>
    <mergeCell ref="F16:G16"/>
    <mergeCell ref="F18:G18"/>
    <mergeCell ref="B17:C17"/>
    <mergeCell ref="F17:G17"/>
    <mergeCell ref="F14:G14"/>
    <mergeCell ref="D14:E14"/>
    <mergeCell ref="B14:C14"/>
    <mergeCell ref="F15:G15"/>
    <mergeCell ref="D15:E15"/>
    <mergeCell ref="B15:C15"/>
    <mergeCell ref="F13:G13"/>
    <mergeCell ref="B12:C12"/>
    <mergeCell ref="D12:E12"/>
    <mergeCell ref="F12:G12"/>
    <mergeCell ref="D16:E16"/>
    <mergeCell ref="D17:E17"/>
    <mergeCell ref="F19:G19"/>
    <mergeCell ref="B16:C16"/>
    <mergeCell ref="B1:F1"/>
    <mergeCell ref="G1:I1"/>
    <mergeCell ref="B38:C38"/>
    <mergeCell ref="D38:E38"/>
    <mergeCell ref="F38:G38"/>
    <mergeCell ref="B39:C39"/>
    <mergeCell ref="D39:E39"/>
    <mergeCell ref="F39:G39"/>
    <mergeCell ref="B40:C40"/>
    <mergeCell ref="D40:E40"/>
    <mergeCell ref="F40:G40"/>
    <mergeCell ref="A54:A57"/>
    <mergeCell ref="B64:C64"/>
    <mergeCell ref="D64:E64"/>
    <mergeCell ref="F64:G64"/>
    <mergeCell ref="B42:C42"/>
    <mergeCell ref="D42:E42"/>
    <mergeCell ref="F42:G42"/>
    <mergeCell ref="B43:C43"/>
    <mergeCell ref="D43:E43"/>
    <mergeCell ref="F43:G43"/>
    <mergeCell ref="B45:C45"/>
    <mergeCell ref="D45:E45"/>
    <mergeCell ref="F45:G45"/>
    <mergeCell ref="F66:G66"/>
    <mergeCell ref="B71:C71"/>
    <mergeCell ref="D71:E71"/>
    <mergeCell ref="F71:G71"/>
    <mergeCell ref="B41:C41"/>
    <mergeCell ref="D41:E41"/>
    <mergeCell ref="F41:G41"/>
    <mergeCell ref="B44:C44"/>
    <mergeCell ref="D44:E44"/>
    <mergeCell ref="F44:G44"/>
    <mergeCell ref="D69:E69"/>
    <mergeCell ref="F69:G69"/>
    <mergeCell ref="B70:C70"/>
    <mergeCell ref="D70:E70"/>
    <mergeCell ref="F70:G70"/>
    <mergeCell ref="B65:C65"/>
    <mergeCell ref="D65:E65"/>
    <mergeCell ref="F65:G65"/>
    <mergeCell ref="B66:C66"/>
    <mergeCell ref="D66:E66"/>
    <mergeCell ref="B94:C94"/>
    <mergeCell ref="D94:E94"/>
    <mergeCell ref="F94:G94"/>
    <mergeCell ref="D92:E92"/>
    <mergeCell ref="F92:G92"/>
    <mergeCell ref="A80:A83"/>
    <mergeCell ref="B67:C67"/>
    <mergeCell ref="D67:E67"/>
    <mergeCell ref="F67:G67"/>
    <mergeCell ref="B68:C68"/>
    <mergeCell ref="D68:E68"/>
    <mergeCell ref="F68:G68"/>
    <mergeCell ref="B69:C69"/>
    <mergeCell ref="B90:C90"/>
    <mergeCell ref="D90:E90"/>
    <mergeCell ref="F90:G90"/>
    <mergeCell ref="B91:C91"/>
    <mergeCell ref="D91:E91"/>
    <mergeCell ref="F91:G91"/>
    <mergeCell ref="B92:C92"/>
    <mergeCell ref="B93:C93"/>
    <mergeCell ref="D93:E93"/>
    <mergeCell ref="F93:G93"/>
    <mergeCell ref="B96:C96"/>
    <mergeCell ref="D96:E96"/>
    <mergeCell ref="F96:G96"/>
    <mergeCell ref="B97:C97"/>
    <mergeCell ref="D97:E97"/>
    <mergeCell ref="F97:G97"/>
    <mergeCell ref="B95:C95"/>
    <mergeCell ref="D95:E95"/>
    <mergeCell ref="F95:G95"/>
  </mergeCells>
  <phoneticPr fontId="6" type="noConversion"/>
  <pageMargins left="0.75" right="0.75" top="1" bottom="1" header="0.5" footer="0.5"/>
  <pageSetup orientation="landscape" horizontalDpi="300" verticalDpi="300"/>
  <headerFooter alignWithMargins="0">
    <oddHeader>&amp;C&amp;"Arial,Bold"&amp;14Engine Subsystem
Form B&amp;Rpage&amp;P</oddHeader>
  </headerFooter>
  <rowBreaks count="3" manualBreakCount="3">
    <brk id="27" max="16383" man="1"/>
    <brk id="53" max="16383" man="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34</vt:i4>
      </vt:variant>
    </vt:vector>
  </HeadingPairs>
  <TitlesOfParts>
    <vt:vector size="70" baseType="lpstr">
      <vt:lpstr>Instructions</vt:lpstr>
      <vt:lpstr>Cost Guide</vt:lpstr>
      <vt:lpstr>Cost Tables</vt:lpstr>
      <vt:lpstr>Cost Adjustment Form</vt:lpstr>
      <vt:lpstr>Summary Cost</vt:lpstr>
      <vt:lpstr>Sample A</vt:lpstr>
      <vt:lpstr>Sample B</vt:lpstr>
      <vt:lpstr>Engine A</vt:lpstr>
      <vt:lpstr>Engine B</vt:lpstr>
      <vt:lpstr>Transmission A</vt:lpstr>
      <vt:lpstr>Transmission B</vt:lpstr>
      <vt:lpstr>Drive A</vt:lpstr>
      <vt:lpstr>Drive B</vt:lpstr>
      <vt:lpstr>Steering A</vt:lpstr>
      <vt:lpstr>Steering B</vt:lpstr>
      <vt:lpstr>Suspension A</vt:lpstr>
      <vt:lpstr>Suspension B</vt:lpstr>
      <vt:lpstr>Frame A</vt:lpstr>
      <vt:lpstr>Frame B</vt:lpstr>
      <vt:lpstr>Body A</vt:lpstr>
      <vt:lpstr>Body B</vt:lpstr>
      <vt:lpstr>Brakes A</vt:lpstr>
      <vt:lpstr>Brakes B</vt:lpstr>
      <vt:lpstr>Safety A</vt:lpstr>
      <vt:lpstr>Safety B</vt:lpstr>
      <vt:lpstr>Electrical A</vt:lpstr>
      <vt:lpstr>Electrical B</vt:lpstr>
      <vt:lpstr>Fasteners A</vt:lpstr>
      <vt:lpstr>Misc A</vt:lpstr>
      <vt:lpstr>Misc B</vt:lpstr>
      <vt:lpstr>AUB A</vt:lpstr>
      <vt:lpstr>AUB B</vt:lpstr>
      <vt:lpstr>MAR A</vt:lpstr>
      <vt:lpstr>MAR B</vt:lpstr>
      <vt:lpstr>ORE A</vt:lpstr>
      <vt:lpstr>ORE B</vt:lpstr>
      <vt:lpstr>BaseLaborCost</vt:lpstr>
      <vt:lpstr>'Cost Guide'!OLE_LINK2</vt:lpstr>
      <vt:lpstr>'AUB A'!Print_Area</vt:lpstr>
      <vt:lpstr>'AUB B'!Print_Area</vt:lpstr>
      <vt:lpstr>'Body A'!Print_Area</vt:lpstr>
      <vt:lpstr>'Body B'!Print_Area</vt:lpstr>
      <vt:lpstr>'Brakes A'!Print_Area</vt:lpstr>
      <vt:lpstr>'Brakes B'!Print_Area</vt:lpstr>
      <vt:lpstr>'Cost Adjustment Form'!Print_Area</vt:lpstr>
      <vt:lpstr>'Drive A'!Print_Area</vt:lpstr>
      <vt:lpstr>'Drive B'!Print_Area</vt:lpstr>
      <vt:lpstr>'Electrical A'!Print_Area</vt:lpstr>
      <vt:lpstr>'Electrical B'!Print_Area</vt:lpstr>
      <vt:lpstr>'Engine A'!Print_Area</vt:lpstr>
      <vt:lpstr>'Engine B'!Print_Area</vt:lpstr>
      <vt:lpstr>'Fasteners A'!Print_Area</vt:lpstr>
      <vt:lpstr>'Frame A'!Print_Area</vt:lpstr>
      <vt:lpstr>'Frame B'!Print_Area</vt:lpstr>
      <vt:lpstr>'MAR A'!Print_Area</vt:lpstr>
      <vt:lpstr>'MAR B'!Print_Area</vt:lpstr>
      <vt:lpstr>'Misc A'!Print_Area</vt:lpstr>
      <vt:lpstr>'Misc B'!Print_Area</vt:lpstr>
      <vt:lpstr>'ORE A'!Print_Area</vt:lpstr>
      <vt:lpstr>'ORE B'!Print_Area</vt:lpstr>
      <vt:lpstr>'Safety A'!Print_Area</vt:lpstr>
      <vt:lpstr>'Safety B'!Print_Area</vt:lpstr>
      <vt:lpstr>'Sample B'!Print_Area</vt:lpstr>
      <vt:lpstr>'Steering A'!Print_Area</vt:lpstr>
      <vt:lpstr>'Steering B'!Print_Area</vt:lpstr>
      <vt:lpstr>'Summary Cost'!Print_Area</vt:lpstr>
      <vt:lpstr>'Suspension A'!Print_Area</vt:lpstr>
      <vt:lpstr>'Suspension B'!Print_Area</vt:lpstr>
      <vt:lpstr>'Transmission A'!Print_Area</vt:lpstr>
      <vt:lpstr>'Transmission B'!Print_Area</vt:lpstr>
    </vt:vector>
  </TitlesOfParts>
  <Company>SAE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MJM</dc:creator>
  <dc:description>Student Relase REV A</dc:description>
  <cp:lastModifiedBy>Matt Moody</cp:lastModifiedBy>
  <cp:lastPrinted>2013-01-15T14:28:01Z</cp:lastPrinted>
  <dcterms:created xsi:type="dcterms:W3CDTF">2003-08-20T14:59:22Z</dcterms:created>
  <dcterms:modified xsi:type="dcterms:W3CDTF">2014-12-16T03:18:42Z</dcterms:modified>
</cp:coreProperties>
</file>